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nelson\Documents\GitHub\climate_perceptions\code\"/>
    </mc:Choice>
  </mc:AlternateContent>
  <xr:revisionPtr revIDLastSave="0" documentId="13_ncr:40009_{C0B39203-7998-4057-A23E-C8EA45DA4CAC}" xr6:coauthVersionLast="46" xr6:coauthVersionMax="46" xr10:uidLastSave="{00000000-0000-0000-0000-000000000000}"/>
  <bookViews>
    <workbookView xWindow="23160" yWindow="1980" windowWidth="19890" windowHeight="13485"/>
  </bookViews>
  <sheets>
    <sheet name="vulnerabilit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2" i="2"/>
  <c r="H3" i="2"/>
  <c r="H4" i="2"/>
  <c r="H5" i="2"/>
  <c r="H6" i="2"/>
  <c r="H7" i="2"/>
  <c r="H8" i="2"/>
  <c r="H9" i="2"/>
  <c r="H10" i="2"/>
  <c r="H11" i="2"/>
  <c r="H2" i="2"/>
  <c r="N3" i="2"/>
  <c r="N4" i="2"/>
  <c r="N5" i="2"/>
  <c r="N6" i="2"/>
  <c r="N7" i="2"/>
  <c r="N8" i="2"/>
  <c r="N9" i="2"/>
  <c r="N10" i="2"/>
  <c r="N11" i="2"/>
  <c r="N2" i="2"/>
  <c r="M3" i="2"/>
  <c r="M4" i="2"/>
  <c r="M5" i="2"/>
  <c r="M6" i="2"/>
  <c r="M7" i="2"/>
  <c r="M8" i="2"/>
  <c r="M9" i="2"/>
  <c r="M10" i="2"/>
  <c r="M11" i="2"/>
  <c r="M2" i="2"/>
</calcChain>
</file>

<file path=xl/sharedStrings.xml><?xml version="1.0" encoding="utf-8"?>
<sst xmlns="http://schemas.openxmlformats.org/spreadsheetml/2006/main" count="88" uniqueCount="33">
  <si>
    <t>fishery</t>
  </si>
  <si>
    <t>avg_exposure</t>
  </si>
  <si>
    <t>avg_sensitivity</t>
  </si>
  <si>
    <t>avg_ac</t>
  </si>
  <si>
    <t>avg_risk</t>
  </si>
  <si>
    <t>avg_vulnerability</t>
  </si>
  <si>
    <t>CPS</t>
  </si>
  <si>
    <t>dungeness crab</t>
  </si>
  <si>
    <t>groundfish</t>
  </si>
  <si>
    <t>hake</t>
  </si>
  <si>
    <t>HMS</t>
  </si>
  <si>
    <t>salmon</t>
  </si>
  <si>
    <t>scallops</t>
  </si>
  <si>
    <t>sea urchin</t>
  </si>
  <si>
    <t>shrimp</t>
  </si>
  <si>
    <t>squid</t>
  </si>
  <si>
    <t>fishery_avg_exposure</t>
  </si>
  <si>
    <t>sd</t>
  </si>
  <si>
    <t>CPS_warming</t>
  </si>
  <si>
    <t>dc_warming</t>
  </si>
  <si>
    <t>gf_warming</t>
  </si>
  <si>
    <t>hake_warming</t>
  </si>
  <si>
    <t>hms_warming</t>
  </si>
  <si>
    <t>salmon_warming</t>
  </si>
  <si>
    <t>scallop_warming</t>
  </si>
  <si>
    <t>urchin_warming</t>
  </si>
  <si>
    <t>shrimp_warming</t>
  </si>
  <si>
    <t>squid_warming</t>
  </si>
  <si>
    <t>other_warming</t>
  </si>
  <si>
    <t>average exposure of fishers</t>
  </si>
  <si>
    <t>average exposure fishery</t>
  </si>
  <si>
    <t>1 - ac</t>
  </si>
  <si>
    <t>euc 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</si>
</sst>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vulnerability!$P$1</c:f>
              <c:strCache>
                <c:ptCount val="1"/>
                <c:pt idx="0">
                  <c:v>average exposure of fishers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vulnerability!$O$2:$O$11</c:f>
              <c:strCache>
                <c:ptCount val="10"/>
                <c:pt idx="0">
                  <c:v>CPS</c:v>
                </c:pt>
                <c:pt idx="1">
                  <c:v>dungeness crab</c:v>
                </c:pt>
                <c:pt idx="2">
                  <c:v>groundfish</c:v>
                </c:pt>
                <c:pt idx="3">
                  <c:v>hake</c:v>
                </c:pt>
                <c:pt idx="4">
                  <c:v>HMS</c:v>
                </c:pt>
                <c:pt idx="5">
                  <c:v>salmon</c:v>
                </c:pt>
                <c:pt idx="6">
                  <c:v>scallops</c:v>
                </c:pt>
                <c:pt idx="7">
                  <c:v>sea urchin</c:v>
                </c:pt>
                <c:pt idx="8">
                  <c:v>shrimp</c:v>
                </c:pt>
                <c:pt idx="9">
                  <c:v>squid</c:v>
                </c:pt>
              </c:strCache>
            </c:strRef>
          </c:cat>
          <c:val>
            <c:numRef>
              <c:f>vulnerability!$P$2:$P$11</c:f>
              <c:numCache>
                <c:formatCode>General</c:formatCode>
                <c:ptCount val="10"/>
                <c:pt idx="0">
                  <c:v>0.58375850340136104</c:v>
                </c:pt>
                <c:pt idx="1">
                  <c:v>0.63192584325396794</c:v>
                </c:pt>
                <c:pt idx="2">
                  <c:v>0.64658119658119695</c:v>
                </c:pt>
                <c:pt idx="3">
                  <c:v>0.55555555555555602</c:v>
                </c:pt>
                <c:pt idx="4">
                  <c:v>0.68127861721611704</c:v>
                </c:pt>
                <c:pt idx="5">
                  <c:v>0.67889774367047095</c:v>
                </c:pt>
                <c:pt idx="6">
                  <c:v>0.6875</c:v>
                </c:pt>
                <c:pt idx="7">
                  <c:v>0.69639355742296905</c:v>
                </c:pt>
                <c:pt idx="8">
                  <c:v>0.60010822510822504</c:v>
                </c:pt>
                <c:pt idx="9">
                  <c:v>0.623571428571429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C-4521-99AF-3650D060964A}"/>
            </c:ext>
          </c:extLst>
        </c:ser>
        <c:ser>
          <c:idx val="1"/>
          <c:order val="1"/>
          <c:tx>
            <c:strRef>
              <c:f>vulnerability!$Q$1</c:f>
              <c:strCache>
                <c:ptCount val="1"/>
                <c:pt idx="0">
                  <c:v>average exposure fishery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vulnerability!$O$2:$O$11</c:f>
              <c:strCache>
                <c:ptCount val="10"/>
                <c:pt idx="0">
                  <c:v>CPS</c:v>
                </c:pt>
                <c:pt idx="1">
                  <c:v>dungeness crab</c:v>
                </c:pt>
                <c:pt idx="2">
                  <c:v>groundfish</c:v>
                </c:pt>
                <c:pt idx="3">
                  <c:v>hake</c:v>
                </c:pt>
                <c:pt idx="4">
                  <c:v>HMS</c:v>
                </c:pt>
                <c:pt idx="5">
                  <c:v>salmon</c:v>
                </c:pt>
                <c:pt idx="6">
                  <c:v>scallops</c:v>
                </c:pt>
                <c:pt idx="7">
                  <c:v>sea urchin</c:v>
                </c:pt>
                <c:pt idx="8">
                  <c:v>shrimp</c:v>
                </c:pt>
                <c:pt idx="9">
                  <c:v>squid</c:v>
                </c:pt>
              </c:strCache>
            </c:strRef>
          </c:cat>
          <c:val>
            <c:numRef>
              <c:f>vulnerability!$Q$2:$Q$11</c:f>
              <c:numCache>
                <c:formatCode>General</c:formatCode>
                <c:ptCount val="10"/>
                <c:pt idx="0">
                  <c:v>0.688271604938272</c:v>
                </c:pt>
                <c:pt idx="1">
                  <c:v>0.64495798319327702</c:v>
                </c:pt>
                <c:pt idx="2">
                  <c:v>0.59736842105263199</c:v>
                </c:pt>
                <c:pt idx="3">
                  <c:v>0.60365853658536595</c:v>
                </c:pt>
                <c:pt idx="4">
                  <c:v>0.52696078431372595</c:v>
                </c:pt>
                <c:pt idx="5">
                  <c:v>0.80215827338129497</c:v>
                </c:pt>
                <c:pt idx="6">
                  <c:v>0.657407407407407</c:v>
                </c:pt>
                <c:pt idx="7">
                  <c:v>0.71721311475409799</c:v>
                </c:pt>
                <c:pt idx="8">
                  <c:v>0.58035714285714302</c:v>
                </c:pt>
                <c:pt idx="9">
                  <c:v>0.570175438596491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C-4521-99AF-3650D060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313088"/>
        <c:axId val="496317024"/>
      </c:barChart>
      <c:catAx>
        <c:axId val="4963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17024"/>
        <c:crosses val="autoZero"/>
        <c:auto val="1"/>
        <c:lblAlgn val="ctr"/>
        <c:lblOffset val="100"/>
        <c:noMultiLvlLbl val="0"/>
      </c:catAx>
      <c:valAx>
        <c:axId val="4963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52387</xdr:rowOff>
    </xdr:from>
    <xdr:to>
      <xdr:col>12</xdr:col>
      <xdr:colOff>447675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DD48E-DA65-47B2-9051-2D4E49C65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A7" workbookViewId="0">
      <selection activeCell="E22" sqref="E2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16</v>
      </c>
      <c r="L1" t="s">
        <v>17</v>
      </c>
      <c r="O1" t="s">
        <v>0</v>
      </c>
      <c r="P1" t="s">
        <v>29</v>
      </c>
      <c r="Q1" t="s">
        <v>30</v>
      </c>
    </row>
    <row r="2" spans="1:17" x14ac:dyDescent="0.25">
      <c r="A2">
        <v>1</v>
      </c>
      <c r="B2" t="s">
        <v>6</v>
      </c>
      <c r="C2">
        <v>0.58375850340136104</v>
      </c>
      <c r="D2">
        <v>0.51587301587301604</v>
      </c>
      <c r="E2">
        <v>0.52380952380952395</v>
      </c>
      <c r="F2">
        <v>0.51587301587301604</v>
      </c>
      <c r="G2">
        <v>0.57582199546485302</v>
      </c>
      <c r="J2" t="s">
        <v>18</v>
      </c>
      <c r="K2">
        <v>0.688271604938272</v>
      </c>
      <c r="L2">
        <v>0.27251967875484101</v>
      </c>
      <c r="O2" t="s">
        <v>6</v>
      </c>
      <c r="P2">
        <v>0.58375850340136104</v>
      </c>
      <c r="Q2">
        <v>0.688271604938272</v>
      </c>
    </row>
    <row r="3" spans="1:17" x14ac:dyDescent="0.25">
      <c r="A3">
        <v>2</v>
      </c>
      <c r="B3" t="s">
        <v>7</v>
      </c>
      <c r="C3">
        <v>0.63192584325396794</v>
      </c>
      <c r="D3">
        <v>0.53622606449987398</v>
      </c>
      <c r="E3">
        <v>0.46701388888888901</v>
      </c>
      <c r="F3">
        <v>0.52784753224206304</v>
      </c>
      <c r="G3">
        <v>0.69275948660714304</v>
      </c>
      <c r="J3" t="s">
        <v>19</v>
      </c>
      <c r="K3">
        <v>0.64495798319327702</v>
      </c>
      <c r="L3">
        <v>0.224306365663692</v>
      </c>
      <c r="O3" t="s">
        <v>7</v>
      </c>
      <c r="P3">
        <v>0.63192584325396794</v>
      </c>
      <c r="Q3">
        <v>0.64495798319327702</v>
      </c>
    </row>
    <row r="4" spans="1:17" x14ac:dyDescent="0.25">
      <c r="A4">
        <v>3</v>
      </c>
      <c r="B4" t="s">
        <v>8</v>
      </c>
      <c r="C4">
        <v>0.64658119658119695</v>
      </c>
      <c r="D4">
        <v>0.50278038847117801</v>
      </c>
      <c r="E4">
        <v>0.43874643874643898</v>
      </c>
      <c r="F4">
        <v>0.48988858363858401</v>
      </c>
      <c r="G4">
        <v>0.69772334147334103</v>
      </c>
      <c r="J4" t="s">
        <v>20</v>
      </c>
      <c r="K4">
        <v>0.59736842105263199</v>
      </c>
      <c r="L4">
        <v>0.21969132371481001</v>
      </c>
      <c r="O4" t="s">
        <v>8</v>
      </c>
      <c r="P4">
        <v>0.64658119658119695</v>
      </c>
      <c r="Q4">
        <v>0.59736842105263199</v>
      </c>
    </row>
    <row r="5" spans="1:17" x14ac:dyDescent="0.25">
      <c r="A5">
        <v>4</v>
      </c>
      <c r="B5" t="s">
        <v>9</v>
      </c>
      <c r="C5">
        <v>0.55555555555555602</v>
      </c>
      <c r="D5">
        <v>0.407407407407407</v>
      </c>
      <c r="E5">
        <v>0.52777777777777801</v>
      </c>
      <c r="F5">
        <v>0.407407407407407</v>
      </c>
      <c r="G5">
        <v>0.43518518518518501</v>
      </c>
      <c r="J5" t="s">
        <v>21</v>
      </c>
      <c r="K5">
        <v>0.60365853658536595</v>
      </c>
      <c r="L5">
        <v>0.24984751447193701</v>
      </c>
      <c r="O5" t="s">
        <v>9</v>
      </c>
      <c r="P5">
        <v>0.55555555555555602</v>
      </c>
      <c r="Q5">
        <v>0.60365853658536595</v>
      </c>
    </row>
    <row r="6" spans="1:17" x14ac:dyDescent="0.25">
      <c r="A6">
        <v>5</v>
      </c>
      <c r="B6" t="s">
        <v>10</v>
      </c>
      <c r="C6">
        <v>0.68127861721611704</v>
      </c>
      <c r="D6">
        <v>0.51077915140415098</v>
      </c>
      <c r="E6">
        <v>0.439727463312369</v>
      </c>
      <c r="F6">
        <v>0.50114180892482796</v>
      </c>
      <c r="G6">
        <v>0.72983864929619602</v>
      </c>
      <c r="J6" t="s">
        <v>22</v>
      </c>
      <c r="K6">
        <v>0.52696078431372595</v>
      </c>
      <c r="L6">
        <v>0.25588823835047902</v>
      </c>
      <c r="O6" t="s">
        <v>10</v>
      </c>
      <c r="P6">
        <v>0.68127861721611704</v>
      </c>
      <c r="Q6">
        <v>0.52696078431372595</v>
      </c>
    </row>
    <row r="7" spans="1:17" x14ac:dyDescent="0.25">
      <c r="A7">
        <v>6</v>
      </c>
      <c r="B7" t="s">
        <v>11</v>
      </c>
      <c r="C7">
        <v>0.67889774367047095</v>
      </c>
      <c r="D7">
        <v>0.53061417748917705</v>
      </c>
      <c r="E7">
        <v>0.41941941941941902</v>
      </c>
      <c r="F7">
        <v>0.52583386958387002</v>
      </c>
      <c r="G7">
        <v>0.77919599794599803</v>
      </c>
      <c r="J7" t="s">
        <v>23</v>
      </c>
      <c r="K7">
        <v>0.80215827338129497</v>
      </c>
      <c r="L7">
        <v>0.21382222939279399</v>
      </c>
      <c r="O7" t="s">
        <v>11</v>
      </c>
      <c r="P7">
        <v>0.67889774367047095</v>
      </c>
      <c r="Q7">
        <v>0.80215827338129497</v>
      </c>
    </row>
    <row r="8" spans="1:17" x14ac:dyDescent="0.25">
      <c r="A8">
        <v>7</v>
      </c>
      <c r="B8" t="s">
        <v>12</v>
      </c>
      <c r="C8">
        <v>0.6875</v>
      </c>
      <c r="D8">
        <v>0.52430555555555602</v>
      </c>
      <c r="E8">
        <v>0.38888888888888901</v>
      </c>
      <c r="F8">
        <v>0.52430555555555602</v>
      </c>
      <c r="G8">
        <v>0.82291666666666696</v>
      </c>
      <c r="J8" t="s">
        <v>24</v>
      </c>
      <c r="K8">
        <v>0.657407407407407</v>
      </c>
      <c r="L8">
        <v>0.197923695331785</v>
      </c>
      <c r="O8" t="s">
        <v>12</v>
      </c>
      <c r="P8">
        <v>0.6875</v>
      </c>
      <c r="Q8">
        <v>0.657407407407407</v>
      </c>
    </row>
    <row r="9" spans="1:17" x14ac:dyDescent="0.25">
      <c r="A9">
        <v>8</v>
      </c>
      <c r="B9" t="s">
        <v>13</v>
      </c>
      <c r="C9">
        <v>0.69639355742296905</v>
      </c>
      <c r="D9">
        <v>0.55024509803921595</v>
      </c>
      <c r="E9">
        <v>0.37581699346405201</v>
      </c>
      <c r="F9">
        <v>0.55024509803921595</v>
      </c>
      <c r="G9">
        <v>0.87082166199813305</v>
      </c>
      <c r="J9" t="s">
        <v>25</v>
      </c>
      <c r="K9">
        <v>0.71721311475409799</v>
      </c>
      <c r="L9">
        <v>0.311165182004355</v>
      </c>
      <c r="O9" t="s">
        <v>13</v>
      </c>
      <c r="P9">
        <v>0.69639355742296905</v>
      </c>
      <c r="Q9">
        <v>0.71721311475409799</v>
      </c>
    </row>
    <row r="10" spans="1:17" x14ac:dyDescent="0.25">
      <c r="A10">
        <v>9</v>
      </c>
      <c r="B10" t="s">
        <v>14</v>
      </c>
      <c r="C10">
        <v>0.60010822510822504</v>
      </c>
      <c r="D10">
        <v>0.52335858585858597</v>
      </c>
      <c r="E10">
        <v>0.44949494949495</v>
      </c>
      <c r="F10">
        <v>0.52335858585858597</v>
      </c>
      <c r="G10">
        <v>0.67397186147186094</v>
      </c>
      <c r="J10" t="s">
        <v>26</v>
      </c>
      <c r="K10">
        <v>0.58035714285714302</v>
      </c>
      <c r="L10">
        <v>0.19132993194255499</v>
      </c>
      <c r="O10" t="s">
        <v>14</v>
      </c>
      <c r="P10">
        <v>0.60010822510822504</v>
      </c>
      <c r="Q10">
        <v>0.58035714285714302</v>
      </c>
    </row>
    <row r="11" spans="1:17" x14ac:dyDescent="0.25">
      <c r="A11">
        <v>10</v>
      </c>
      <c r="B11" t="s">
        <v>15</v>
      </c>
      <c r="C11">
        <v>0.623571428571429</v>
      </c>
      <c r="D11">
        <v>0.53888888888888897</v>
      </c>
      <c r="E11">
        <v>0.55000000000000004</v>
      </c>
      <c r="F11">
        <v>0.53888888888888897</v>
      </c>
      <c r="G11">
        <v>0.61246031746031704</v>
      </c>
      <c r="J11" t="s">
        <v>27</v>
      </c>
      <c r="K11">
        <v>0.570175438596491</v>
      </c>
      <c r="L11">
        <v>0.305289623777103</v>
      </c>
      <c r="O11" t="s">
        <v>15</v>
      </c>
      <c r="P11">
        <v>0.623571428571429</v>
      </c>
      <c r="Q11">
        <v>0.570175438596491</v>
      </c>
    </row>
    <row r="12" spans="1:17" x14ac:dyDescent="0.25">
      <c r="J12" t="s">
        <v>28</v>
      </c>
      <c r="K12">
        <v>0.61486486486486502</v>
      </c>
      <c r="L12">
        <v>0.292229187279262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D1" workbookViewId="0">
      <selection activeCell="T1" sqref="T1:T1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31</v>
      </c>
      <c r="N1" t="s">
        <v>32</v>
      </c>
      <c r="Q1" t="s">
        <v>0</v>
      </c>
      <c r="R1" t="s">
        <v>1</v>
      </c>
      <c r="S1" t="s">
        <v>2</v>
      </c>
      <c r="T1" t="s">
        <v>3</v>
      </c>
      <c r="U1" t="s">
        <v>32</v>
      </c>
    </row>
    <row r="2" spans="1:21" x14ac:dyDescent="0.25">
      <c r="A2">
        <v>1</v>
      </c>
      <c r="B2" t="s">
        <v>6</v>
      </c>
      <c r="C2">
        <v>0.58375850340136104</v>
      </c>
      <c r="D2">
        <v>0.51587301587301604</v>
      </c>
      <c r="E2">
        <v>0.52380952380952395</v>
      </c>
      <c r="F2">
        <v>0.51587301587301604</v>
      </c>
      <c r="G2">
        <v>0.57582199546485302</v>
      </c>
      <c r="H2">
        <f>RANK(G2, $G$2:$G$11)</f>
        <v>9</v>
      </c>
      <c r="J2" t="s">
        <v>6</v>
      </c>
      <c r="K2">
        <v>0.58375850340136104</v>
      </c>
      <c r="L2">
        <v>0.51587301587301604</v>
      </c>
      <c r="M2">
        <f>1-E2</f>
        <v>0.47619047619047605</v>
      </c>
      <c r="N2">
        <f>SQRT(K2^2 +L2^2+M2^2)</f>
        <v>0.91304782372766768</v>
      </c>
      <c r="O2">
        <f>RANK(N2, $N$2:$N$11)</f>
        <v>9</v>
      </c>
      <c r="Q2" t="s">
        <v>6</v>
      </c>
      <c r="R2">
        <v>0.58375850340136104</v>
      </c>
      <c r="S2">
        <v>0.51587301587301604</v>
      </c>
      <c r="T2">
        <v>0.52380952380952395</v>
      </c>
    </row>
    <row r="3" spans="1:21" x14ac:dyDescent="0.25">
      <c r="A3">
        <v>2</v>
      </c>
      <c r="B3" t="s">
        <v>7</v>
      </c>
      <c r="C3">
        <v>0.63192584325396794</v>
      </c>
      <c r="D3">
        <v>0.53622606449987398</v>
      </c>
      <c r="E3">
        <v>0.46701388888888901</v>
      </c>
      <c r="F3">
        <v>0.52784753224206304</v>
      </c>
      <c r="G3">
        <v>0.69275948660714304</v>
      </c>
      <c r="H3">
        <f t="shared" ref="H3:H11" si="0">RANK(G3, $G$2:$G$11)</f>
        <v>6</v>
      </c>
      <c r="J3" t="s">
        <v>7</v>
      </c>
      <c r="K3">
        <v>0.63192584325396794</v>
      </c>
      <c r="L3">
        <v>0.53622606449987398</v>
      </c>
      <c r="M3">
        <f>1-E3</f>
        <v>0.53298611111111094</v>
      </c>
      <c r="N3">
        <f t="shared" ref="N3:N11" si="1">SQRT(K3^2 +L3^2+M3^2)</f>
        <v>0.98536432767713233</v>
      </c>
      <c r="O3">
        <f t="shared" ref="O3:O11" si="2">RANK(N3, $N$2:$N$11)</f>
        <v>6</v>
      </c>
      <c r="Q3" t="s">
        <v>7</v>
      </c>
      <c r="R3">
        <v>0.63192584325396794</v>
      </c>
      <c r="S3">
        <v>0.53622606449987398</v>
      </c>
      <c r="T3">
        <v>0.46701388888888901</v>
      </c>
    </row>
    <row r="4" spans="1:21" x14ac:dyDescent="0.25">
      <c r="A4">
        <v>3</v>
      </c>
      <c r="B4" t="s">
        <v>8</v>
      </c>
      <c r="C4">
        <v>0.64658119658119695</v>
      </c>
      <c r="D4">
        <v>0.50278038847117801</v>
      </c>
      <c r="E4">
        <v>0.43874643874643898</v>
      </c>
      <c r="F4">
        <v>0.48988858363858401</v>
      </c>
      <c r="G4">
        <v>0.69772334147334103</v>
      </c>
      <c r="H4">
        <f t="shared" si="0"/>
        <v>5</v>
      </c>
      <c r="J4" t="s">
        <v>8</v>
      </c>
      <c r="K4">
        <v>0.64658119658119695</v>
      </c>
      <c r="L4">
        <v>0.50278038847117801</v>
      </c>
      <c r="M4">
        <f>1-E4</f>
        <v>0.56125356125356096</v>
      </c>
      <c r="N4">
        <f t="shared" si="1"/>
        <v>0.99290529398498317</v>
      </c>
      <c r="O4">
        <f t="shared" si="2"/>
        <v>5</v>
      </c>
      <c r="Q4" t="s">
        <v>8</v>
      </c>
      <c r="R4">
        <v>0.64658119658119695</v>
      </c>
      <c r="S4">
        <v>0.50278038847117801</v>
      </c>
      <c r="T4">
        <v>0.43874643874643898</v>
      </c>
    </row>
    <row r="5" spans="1:21" x14ac:dyDescent="0.25">
      <c r="A5">
        <v>4</v>
      </c>
      <c r="B5" t="s">
        <v>9</v>
      </c>
      <c r="C5">
        <v>0.55555555555555602</v>
      </c>
      <c r="D5">
        <v>0.407407407407407</v>
      </c>
      <c r="E5">
        <v>0.52777777777777801</v>
      </c>
      <c r="F5">
        <v>0.407407407407407</v>
      </c>
      <c r="G5">
        <v>0.43518518518518501</v>
      </c>
      <c r="H5">
        <f t="shared" si="0"/>
        <v>10</v>
      </c>
      <c r="J5" t="s">
        <v>9</v>
      </c>
      <c r="K5">
        <v>0.55555555555555602</v>
      </c>
      <c r="L5">
        <v>0.407407407407407</v>
      </c>
      <c r="M5">
        <f>1-E5</f>
        <v>0.47222222222222199</v>
      </c>
      <c r="N5">
        <f t="shared" si="1"/>
        <v>0.83523445695179566</v>
      </c>
      <c r="O5">
        <f t="shared" si="2"/>
        <v>10</v>
      </c>
      <c r="Q5" t="s">
        <v>9</v>
      </c>
      <c r="R5">
        <v>0.55555555555555602</v>
      </c>
      <c r="S5">
        <v>0.407407407407407</v>
      </c>
      <c r="T5">
        <v>0.52777777777777801</v>
      </c>
    </row>
    <row r="6" spans="1:21" x14ac:dyDescent="0.25">
      <c r="A6">
        <v>5</v>
      </c>
      <c r="B6" t="s">
        <v>10</v>
      </c>
      <c r="C6">
        <v>0.68127861721611704</v>
      </c>
      <c r="D6">
        <v>0.51077915140415098</v>
      </c>
      <c r="E6">
        <v>0.439727463312369</v>
      </c>
      <c r="F6">
        <v>0.50114180892482796</v>
      </c>
      <c r="G6">
        <v>0.72983864929619602</v>
      </c>
      <c r="H6">
        <f t="shared" si="0"/>
        <v>4</v>
      </c>
      <c r="J6" t="s">
        <v>10</v>
      </c>
      <c r="K6">
        <v>0.68127861721611704</v>
      </c>
      <c r="L6">
        <v>0.51077915140415098</v>
      </c>
      <c r="M6">
        <f>1-E6</f>
        <v>0.560272536687631</v>
      </c>
      <c r="N6">
        <f t="shared" si="1"/>
        <v>1.0192846565859028</v>
      </c>
      <c r="O6">
        <f t="shared" si="2"/>
        <v>4</v>
      </c>
      <c r="Q6" t="s">
        <v>10</v>
      </c>
      <c r="R6">
        <v>0.68127861721611704</v>
      </c>
      <c r="S6">
        <v>0.51077915140415098</v>
      </c>
      <c r="T6">
        <v>0.439727463312369</v>
      </c>
    </row>
    <row r="7" spans="1:21" x14ac:dyDescent="0.25">
      <c r="A7">
        <v>6</v>
      </c>
      <c r="B7" t="s">
        <v>11</v>
      </c>
      <c r="C7">
        <v>0.67889774367047095</v>
      </c>
      <c r="D7">
        <v>0.53061417748917705</v>
      </c>
      <c r="E7">
        <v>0.41941941941941902</v>
      </c>
      <c r="F7">
        <v>0.52583386958387002</v>
      </c>
      <c r="G7">
        <v>0.77919599794599803</v>
      </c>
      <c r="H7">
        <f t="shared" si="0"/>
        <v>3</v>
      </c>
      <c r="J7" t="s">
        <v>11</v>
      </c>
      <c r="K7">
        <v>0.67889774367047095</v>
      </c>
      <c r="L7">
        <v>0.53061417748917705</v>
      </c>
      <c r="M7">
        <f>1-E7</f>
        <v>0.58058058058058104</v>
      </c>
      <c r="N7">
        <f t="shared" si="1"/>
        <v>1.0390030617186155</v>
      </c>
      <c r="O7">
        <f t="shared" si="2"/>
        <v>3</v>
      </c>
      <c r="Q7" t="s">
        <v>11</v>
      </c>
      <c r="R7">
        <v>0.67889774367047095</v>
      </c>
      <c r="S7">
        <v>0.53061417748917705</v>
      </c>
      <c r="T7">
        <v>0.41941941941941902</v>
      </c>
    </row>
    <row r="8" spans="1:21" x14ac:dyDescent="0.25">
      <c r="A8">
        <v>7</v>
      </c>
      <c r="B8" t="s">
        <v>12</v>
      </c>
      <c r="C8">
        <v>0.6875</v>
      </c>
      <c r="D8">
        <v>0.52430555555555602</v>
      </c>
      <c r="E8">
        <v>0.38888888888888901</v>
      </c>
      <c r="F8">
        <v>0.52430555555555602</v>
      </c>
      <c r="G8">
        <v>0.82291666666666696</v>
      </c>
      <c r="H8">
        <f t="shared" si="0"/>
        <v>2</v>
      </c>
      <c r="J8" t="s">
        <v>12</v>
      </c>
      <c r="K8">
        <v>0.6875</v>
      </c>
      <c r="L8">
        <v>0.52430555555555602</v>
      </c>
      <c r="M8">
        <f>1-E8</f>
        <v>0.61111111111111094</v>
      </c>
      <c r="N8">
        <f t="shared" si="1"/>
        <v>1.0587772927815731</v>
      </c>
      <c r="O8">
        <f t="shared" si="2"/>
        <v>2</v>
      </c>
      <c r="Q8" t="s">
        <v>12</v>
      </c>
      <c r="R8">
        <v>0.6875</v>
      </c>
      <c r="S8">
        <v>0.52430555555555602</v>
      </c>
      <c r="T8">
        <v>0.38888888888888901</v>
      </c>
    </row>
    <row r="9" spans="1:21" x14ac:dyDescent="0.25">
      <c r="A9">
        <v>8</v>
      </c>
      <c r="B9" t="s">
        <v>13</v>
      </c>
      <c r="C9">
        <v>0.69639355742296905</v>
      </c>
      <c r="D9">
        <v>0.55024509803921595</v>
      </c>
      <c r="E9">
        <v>0.37581699346405201</v>
      </c>
      <c r="F9">
        <v>0.55024509803921595</v>
      </c>
      <c r="G9">
        <v>0.87082166199813305</v>
      </c>
      <c r="H9">
        <f t="shared" si="0"/>
        <v>1</v>
      </c>
      <c r="J9" t="s">
        <v>13</v>
      </c>
      <c r="K9">
        <v>0.69639355742296905</v>
      </c>
      <c r="L9">
        <v>0.55024509803921595</v>
      </c>
      <c r="M9">
        <f>1-E9</f>
        <v>0.62418300653594794</v>
      </c>
      <c r="N9">
        <f t="shared" si="1"/>
        <v>1.0850521095250032</v>
      </c>
      <c r="O9">
        <f t="shared" si="2"/>
        <v>1</v>
      </c>
      <c r="Q9" t="s">
        <v>13</v>
      </c>
      <c r="R9">
        <v>0.69639355742296905</v>
      </c>
      <c r="S9">
        <v>0.55024509803921595</v>
      </c>
      <c r="T9">
        <v>0.37581699346405201</v>
      </c>
    </row>
    <row r="10" spans="1:21" x14ac:dyDescent="0.25">
      <c r="A10">
        <v>9</v>
      </c>
      <c r="B10" t="s">
        <v>14</v>
      </c>
      <c r="C10">
        <v>0.60010822510822504</v>
      </c>
      <c r="D10">
        <v>0.52335858585858597</v>
      </c>
      <c r="E10">
        <v>0.44949494949495</v>
      </c>
      <c r="F10">
        <v>0.52335858585858597</v>
      </c>
      <c r="G10">
        <v>0.67397186147186094</v>
      </c>
      <c r="H10">
        <f t="shared" si="0"/>
        <v>7</v>
      </c>
      <c r="J10" t="s">
        <v>14</v>
      </c>
      <c r="K10">
        <v>0.60010822510822504</v>
      </c>
      <c r="L10">
        <v>0.52335858585858597</v>
      </c>
      <c r="M10">
        <f>1-E10</f>
        <v>0.55050505050504994</v>
      </c>
      <c r="N10">
        <f t="shared" si="1"/>
        <v>0.96803403962154688</v>
      </c>
      <c r="O10">
        <f t="shared" si="2"/>
        <v>7</v>
      </c>
      <c r="Q10" t="s">
        <v>14</v>
      </c>
      <c r="R10">
        <v>0.60010822510822504</v>
      </c>
      <c r="S10">
        <v>0.52335858585858597</v>
      </c>
      <c r="T10">
        <v>0.44949494949495</v>
      </c>
    </row>
    <row r="11" spans="1:21" x14ac:dyDescent="0.25">
      <c r="A11">
        <v>10</v>
      </c>
      <c r="B11" t="s">
        <v>15</v>
      </c>
      <c r="C11">
        <v>0.623571428571429</v>
      </c>
      <c r="D11">
        <v>0.53888888888888897</v>
      </c>
      <c r="E11">
        <v>0.55000000000000004</v>
      </c>
      <c r="F11">
        <v>0.53888888888888897</v>
      </c>
      <c r="G11">
        <v>0.61246031746031704</v>
      </c>
      <c r="H11">
        <f t="shared" si="0"/>
        <v>8</v>
      </c>
      <c r="J11" t="s">
        <v>15</v>
      </c>
      <c r="K11">
        <v>0.623571428571429</v>
      </c>
      <c r="L11">
        <v>0.53888888888888897</v>
      </c>
      <c r="M11">
        <f>1-E11</f>
        <v>0.44999999999999996</v>
      </c>
      <c r="N11">
        <f t="shared" si="1"/>
        <v>0.93901148081294195</v>
      </c>
      <c r="O11">
        <f t="shared" si="2"/>
        <v>8</v>
      </c>
      <c r="Q11" t="s">
        <v>15</v>
      </c>
      <c r="R11">
        <v>0.623571428571429</v>
      </c>
      <c r="S11">
        <v>0.53888888888888897</v>
      </c>
      <c r="T1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vulnerability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K. Nelson</cp:lastModifiedBy>
  <dcterms:created xsi:type="dcterms:W3CDTF">2021-01-29T18:52:54Z</dcterms:created>
  <dcterms:modified xsi:type="dcterms:W3CDTF">2021-01-29T20:33:41Z</dcterms:modified>
</cp:coreProperties>
</file>