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nelson\Documents\GitHub\climate_perceptions\data\"/>
    </mc:Choice>
  </mc:AlternateContent>
  <xr:revisionPtr revIDLastSave="0" documentId="8_{B27D4EED-FC66-4382-BA28-9C6A396B697E}" xr6:coauthVersionLast="47" xr6:coauthVersionMax="47" xr10:uidLastSave="{00000000-0000-0000-0000-000000000000}"/>
  <bookViews>
    <workbookView xWindow="26985" yWindow="2745" windowWidth="15375" windowHeight="11415"/>
  </bookViews>
  <sheets>
    <sheet name="fishery_vuln_summary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24" i="1" l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1" i="2"/>
  <c r="D21" i="2"/>
  <c r="E21" i="2"/>
  <c r="B21" i="2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17" i="1"/>
  <c r="F17" i="1" s="1"/>
  <c r="D17" i="1"/>
  <c r="E17" i="1"/>
  <c r="C18" i="1"/>
  <c r="F18" i="1" s="1"/>
  <c r="D18" i="1"/>
  <c r="E18" i="1"/>
  <c r="F16" i="1"/>
  <c r="E16" i="1"/>
  <c r="D16" i="1"/>
  <c r="C16" i="1"/>
</calcChain>
</file>

<file path=xl/sharedStrings.xml><?xml version="1.0" encoding="utf-8"?>
<sst xmlns="http://schemas.openxmlformats.org/spreadsheetml/2006/main" count="58" uniqueCount="28">
  <si>
    <t>fishery</t>
  </si>
  <si>
    <t>ac_sd</t>
  </si>
  <si>
    <t>avg_risk</t>
  </si>
  <si>
    <t>risk_sd</t>
  </si>
  <si>
    <t>avg_risk_euc</t>
  </si>
  <si>
    <t>avg_vulnerability</t>
  </si>
  <si>
    <t>CPS</t>
  </si>
  <si>
    <t>dungeness crab</t>
  </si>
  <si>
    <t>geoduck</t>
  </si>
  <si>
    <t>groundfish</t>
  </si>
  <si>
    <t>hake</t>
  </si>
  <si>
    <t>HMS</t>
  </si>
  <si>
    <t>razor clam</t>
  </si>
  <si>
    <t>salmon</t>
  </si>
  <si>
    <t>scallops</t>
  </si>
  <si>
    <t>sea cucumber</t>
  </si>
  <si>
    <t>sea urchin</t>
  </si>
  <si>
    <t>shrimp</t>
  </si>
  <si>
    <t>squid</t>
  </si>
  <si>
    <t>Exposure</t>
  </si>
  <si>
    <t>Sensitivity</t>
  </si>
  <si>
    <t>Adaptive Capacity</t>
  </si>
  <si>
    <t>Vulnerability</t>
  </si>
  <si>
    <t>indv_exposure</t>
  </si>
  <si>
    <t>indv_sensitivity</t>
  </si>
  <si>
    <t>indv_ac</t>
  </si>
  <si>
    <t>indv_vulnerability_euc</t>
  </si>
  <si>
    <t>urchin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</si>
</sst>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Segoe UI"/>
      <family val="2"/>
    </font>
    <font>
      <sz val="8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 style="medium">
        <color rgb="FFD6DA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1" xfId="0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9" fillId="0" borderId="10" xfId="0" applyFont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B1" sqref="B1:F14"/>
    </sheetView>
  </sheetViews>
  <sheetFormatPr defaultRowHeight="15" x14ac:dyDescent="0.25"/>
  <sheetData>
    <row r="1" spans="1:12" x14ac:dyDescent="0.25">
      <c r="B1" t="s">
        <v>0</v>
      </c>
      <c r="C1" t="s">
        <v>19</v>
      </c>
      <c r="D1" t="s">
        <v>20</v>
      </c>
      <c r="E1" t="s">
        <v>21</v>
      </c>
      <c r="F1" t="s">
        <v>22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2" x14ac:dyDescent="0.25">
      <c r="A2">
        <v>1</v>
      </c>
      <c r="B2" t="s">
        <v>6</v>
      </c>
      <c r="C2">
        <v>0.672619047619048</v>
      </c>
      <c r="D2">
        <v>0.51587301587301604</v>
      </c>
      <c r="E2">
        <v>0.52380952380952395</v>
      </c>
      <c r="F2">
        <v>0.99260853199478505</v>
      </c>
      <c r="H2">
        <v>0.12972407745973999</v>
      </c>
      <c r="I2">
        <v>1.1884920634920599</v>
      </c>
      <c r="J2">
        <v>0.34376586596915898</v>
      </c>
      <c r="K2">
        <v>0.86221305236873302</v>
      </c>
      <c r="L2">
        <v>0.66468253968253999</v>
      </c>
    </row>
    <row r="3" spans="1:12" x14ac:dyDescent="0.25">
      <c r="A3">
        <v>2</v>
      </c>
      <c r="B3" t="s">
        <v>7</v>
      </c>
      <c r="C3">
        <v>0.62008928571428601</v>
      </c>
      <c r="D3">
        <v>0.53622606449987398</v>
      </c>
      <c r="E3">
        <v>0.46701388888888901</v>
      </c>
      <c r="F3">
        <v>1.0145187856356299</v>
      </c>
      <c r="H3">
        <v>0.16819369532060499</v>
      </c>
      <c r="I3">
        <v>1.1479368179563501</v>
      </c>
      <c r="J3">
        <v>0.36204360455432899</v>
      </c>
      <c r="K3">
        <v>0.84620157751238201</v>
      </c>
      <c r="L3">
        <v>0.68092292906745999</v>
      </c>
    </row>
    <row r="4" spans="1:12" x14ac:dyDescent="0.25">
      <c r="A4">
        <v>3</v>
      </c>
      <c r="B4" t="s">
        <v>8</v>
      </c>
      <c r="C4">
        <v>0.73263888888888895</v>
      </c>
      <c r="D4">
        <v>0.55208333333333304</v>
      </c>
      <c r="E4">
        <v>0.421296296296296</v>
      </c>
      <c r="F4">
        <v>1.09484434606767</v>
      </c>
      <c r="H4">
        <v>0.191981759250127</v>
      </c>
      <c r="I4">
        <v>1.2847222222222201</v>
      </c>
      <c r="J4">
        <v>0.31087540674443498</v>
      </c>
      <c r="K4">
        <v>0.91969671765318495</v>
      </c>
      <c r="L4">
        <v>0.86342592592592604</v>
      </c>
    </row>
    <row r="5" spans="1:12" x14ac:dyDescent="0.25">
      <c r="A5">
        <v>4</v>
      </c>
      <c r="B5" t="s">
        <v>9</v>
      </c>
      <c r="C5">
        <v>0.65715811965811999</v>
      </c>
      <c r="D5">
        <v>0.50278038847117801</v>
      </c>
      <c r="E5">
        <v>0.43874643874643898</v>
      </c>
      <c r="F5">
        <v>1.03197102180052</v>
      </c>
      <c r="H5">
        <v>0.15599086532276299</v>
      </c>
      <c r="I5">
        <v>1.1470467032967</v>
      </c>
      <c r="J5">
        <v>0.40943181617893198</v>
      </c>
      <c r="K5">
        <v>0.85509082534853198</v>
      </c>
      <c r="L5">
        <v>0.70830026455026496</v>
      </c>
    </row>
    <row r="6" spans="1:12" x14ac:dyDescent="0.25">
      <c r="A6">
        <v>5</v>
      </c>
      <c r="B6" t="s">
        <v>10</v>
      </c>
      <c r="C6">
        <v>0.51388888888888895</v>
      </c>
      <c r="D6">
        <v>0.407407407407407</v>
      </c>
      <c r="E6">
        <v>0.52777777777777801</v>
      </c>
      <c r="F6">
        <v>0.869403580132458</v>
      </c>
      <c r="H6">
        <v>0.14698618394803301</v>
      </c>
      <c r="I6">
        <v>0.92129629629629595</v>
      </c>
      <c r="J6">
        <v>0.50122021888480295</v>
      </c>
      <c r="K6">
        <v>0.689832969554666</v>
      </c>
      <c r="L6">
        <v>0.39351851851851799</v>
      </c>
    </row>
    <row r="7" spans="1:12" x14ac:dyDescent="0.25">
      <c r="A7">
        <v>6</v>
      </c>
      <c r="B7" t="s">
        <v>11</v>
      </c>
      <c r="C7">
        <v>0.66866987179487203</v>
      </c>
      <c r="D7">
        <v>0.51077915140415098</v>
      </c>
      <c r="E7">
        <v>0.439727463312369</v>
      </c>
      <c r="F7">
        <v>1.0371499655285901</v>
      </c>
      <c r="H7">
        <v>0.15540054939769099</v>
      </c>
      <c r="I7">
        <v>1.15719526804432</v>
      </c>
      <c r="J7">
        <v>0.38038231711492598</v>
      </c>
      <c r="K7">
        <v>0.86252541464171995</v>
      </c>
      <c r="L7">
        <v>0.71746780473195504</v>
      </c>
    </row>
    <row r="8" spans="1:12" x14ac:dyDescent="0.25">
      <c r="A8">
        <v>7</v>
      </c>
      <c r="B8" t="s">
        <v>12</v>
      </c>
      <c r="C8">
        <v>0.52500000000000002</v>
      </c>
      <c r="D8">
        <v>0.66666666666666696</v>
      </c>
      <c r="E8">
        <v>0.43333333333333302</v>
      </c>
      <c r="F8">
        <v>1.13508536198204</v>
      </c>
      <c r="H8">
        <v>0.26974496414022697</v>
      </c>
      <c r="I8">
        <v>0.92500000000000104</v>
      </c>
      <c r="J8">
        <v>0.44850574958121597</v>
      </c>
      <c r="K8">
        <v>0.83253725107559495</v>
      </c>
      <c r="L8">
        <v>0.49166666666666597</v>
      </c>
    </row>
    <row r="9" spans="1:12" x14ac:dyDescent="0.25">
      <c r="A9">
        <v>8</v>
      </c>
      <c r="B9" t="s">
        <v>13</v>
      </c>
      <c r="C9">
        <v>0.72720074268239399</v>
      </c>
      <c r="D9">
        <v>0.53209012584012605</v>
      </c>
      <c r="E9">
        <v>0.41815476190476197</v>
      </c>
      <c r="F9">
        <v>1.1084252183673999</v>
      </c>
      <c r="H9">
        <v>0.163246492380134</v>
      </c>
      <c r="I9">
        <v>1.2350614725056701</v>
      </c>
      <c r="J9">
        <v>0.38032627564442401</v>
      </c>
      <c r="K9">
        <v>0.92681869755972501</v>
      </c>
      <c r="L9">
        <v>0.81690671060090703</v>
      </c>
    </row>
    <row r="10" spans="1:12" x14ac:dyDescent="0.25">
      <c r="A10">
        <v>9</v>
      </c>
      <c r="B10" t="s">
        <v>14</v>
      </c>
      <c r="C10">
        <v>0.68452380952380998</v>
      </c>
      <c r="D10">
        <v>0.52430555555555602</v>
      </c>
      <c r="E10">
        <v>0.38888888888888901</v>
      </c>
      <c r="F10">
        <v>1.0681751107167501</v>
      </c>
      <c r="H10">
        <v>0.117851130197757</v>
      </c>
      <c r="I10">
        <v>1.20882936507937</v>
      </c>
      <c r="J10">
        <v>2.03433498555716E-2</v>
      </c>
      <c r="K10">
        <v>0.87206759477352502</v>
      </c>
      <c r="L10">
        <v>0.81994047619047605</v>
      </c>
    </row>
    <row r="11" spans="1:12" x14ac:dyDescent="0.25">
      <c r="A11">
        <v>10</v>
      </c>
      <c r="B11" t="s">
        <v>15</v>
      </c>
      <c r="C11">
        <v>0.71347402597402598</v>
      </c>
      <c r="D11">
        <v>0.54292929292929304</v>
      </c>
      <c r="E11">
        <v>0.37373737373737398</v>
      </c>
      <c r="F11">
        <v>1.1112084715113599</v>
      </c>
      <c r="H11">
        <v>0.143996975900407</v>
      </c>
      <c r="I11">
        <v>1.2564033189033199</v>
      </c>
      <c r="J11">
        <v>0.32926865689040102</v>
      </c>
      <c r="K11">
        <v>0.90789502443557801</v>
      </c>
      <c r="L11">
        <v>0.88266594516594599</v>
      </c>
    </row>
    <row r="12" spans="1:12" x14ac:dyDescent="0.25">
      <c r="A12">
        <v>11</v>
      </c>
      <c r="B12" t="s">
        <v>16</v>
      </c>
      <c r="C12">
        <v>0.77440476190476204</v>
      </c>
      <c r="D12">
        <v>0.55024509803921595</v>
      </c>
      <c r="E12">
        <v>0.37581699346405201</v>
      </c>
      <c r="F12">
        <v>1.1573814469053501</v>
      </c>
      <c r="H12">
        <v>0.15593877865047101</v>
      </c>
      <c r="I12">
        <v>1.32464985994398</v>
      </c>
      <c r="J12">
        <v>0.34943750191248502</v>
      </c>
      <c r="K12">
        <v>0.96572882680488703</v>
      </c>
      <c r="L12">
        <v>0.94883286647992604</v>
      </c>
    </row>
    <row r="13" spans="1:12" x14ac:dyDescent="0.25">
      <c r="A13">
        <v>12</v>
      </c>
      <c r="B13" t="s">
        <v>17</v>
      </c>
      <c r="C13">
        <v>0.60551948051948101</v>
      </c>
      <c r="D13">
        <v>0.52335858585858597</v>
      </c>
      <c r="E13">
        <v>0.449494949494949</v>
      </c>
      <c r="F13">
        <v>0.99727980518796699</v>
      </c>
      <c r="H13">
        <v>0.140994145431701</v>
      </c>
      <c r="I13">
        <v>1.12887806637807</v>
      </c>
      <c r="J13">
        <v>0.21483590382919701</v>
      </c>
      <c r="K13">
        <v>0.82227213374213304</v>
      </c>
      <c r="L13">
        <v>0.67938311688311603</v>
      </c>
    </row>
    <row r="14" spans="1:12" x14ac:dyDescent="0.25">
      <c r="A14">
        <v>13</v>
      </c>
      <c r="B14" t="s">
        <v>18</v>
      </c>
      <c r="C14">
        <v>0.63749999999999996</v>
      </c>
      <c r="D14">
        <v>0.53888888888888897</v>
      </c>
      <c r="E14">
        <v>0.55000000000000004</v>
      </c>
      <c r="F14">
        <v>0.96075591244060798</v>
      </c>
      <c r="H14">
        <v>2.3240556292612999E-2</v>
      </c>
      <c r="I14">
        <v>1.17638888888889</v>
      </c>
      <c r="J14">
        <v>0.30164799410186499</v>
      </c>
      <c r="K14">
        <v>0.84371163808350402</v>
      </c>
      <c r="L14">
        <v>0.62638888888888899</v>
      </c>
    </row>
    <row r="16" spans="1:12" x14ac:dyDescent="0.25">
      <c r="B16" t="s">
        <v>6</v>
      </c>
      <c r="C16">
        <f>C2^2</f>
        <v>0.45241638321995514</v>
      </c>
      <c r="D16">
        <f>D2^2</f>
        <v>0.26612496850592104</v>
      </c>
      <c r="E16">
        <f>(1-E2)^2</f>
        <v>0.22675736961451234</v>
      </c>
      <c r="F16">
        <f>SQRT(C16+D16+E16)</f>
        <v>0.97226473829939364</v>
      </c>
    </row>
    <row r="17" spans="2:11" x14ac:dyDescent="0.25">
      <c r="B17" t="s">
        <v>7</v>
      </c>
      <c r="C17">
        <f t="shared" ref="C17:D17" si="0">C3^2</f>
        <v>0.38451072225765343</v>
      </c>
      <c r="D17">
        <f t="shared" si="0"/>
        <v>0.287538392249023</v>
      </c>
      <c r="E17">
        <f t="shared" ref="E17:E28" si="1">(1-E3)^2</f>
        <v>0.28407419463734551</v>
      </c>
      <c r="F17">
        <f t="shared" ref="F17:F19" si="2">SQRT(C17+D17+E17)</f>
        <v>0.97781558033405358</v>
      </c>
      <c r="H17">
        <v>0.77440475294117639</v>
      </c>
      <c r="I17">
        <v>0.55024509411764699</v>
      </c>
      <c r="J17">
        <v>0.37581699352941178</v>
      </c>
      <c r="K17">
        <v>1.1573814529411768</v>
      </c>
    </row>
    <row r="18" spans="2:11" x14ac:dyDescent="0.25">
      <c r="B18" t="s">
        <v>8</v>
      </c>
      <c r="C18">
        <f t="shared" ref="C18:D18" si="3">C4^2</f>
        <v>0.53675974151234573</v>
      </c>
      <c r="D18">
        <f t="shared" si="3"/>
        <v>0.30479600694444414</v>
      </c>
      <c r="E18">
        <f t="shared" si="1"/>
        <v>0.33489797668038435</v>
      </c>
      <c r="F18">
        <f t="shared" si="2"/>
        <v>1.0846445155612849</v>
      </c>
    </row>
    <row r="19" spans="2:11" x14ac:dyDescent="0.25">
      <c r="B19" t="s">
        <v>9</v>
      </c>
      <c r="C19">
        <f t="shared" ref="C19:D19" si="4">C5^2</f>
        <v>0.43185679423259593</v>
      </c>
      <c r="D19">
        <f t="shared" si="4"/>
        <v>0.25278811903122866</v>
      </c>
      <c r="E19">
        <f t="shared" si="1"/>
        <v>0.31500556001980473</v>
      </c>
      <c r="F19">
        <f t="shared" si="2"/>
        <v>0.99982522136802954</v>
      </c>
    </row>
    <row r="20" spans="2:11" x14ac:dyDescent="0.25">
      <c r="B20" t="s">
        <v>10</v>
      </c>
      <c r="C20">
        <f t="shared" ref="C20:D20" si="5">C6^2</f>
        <v>0.26408179012345684</v>
      </c>
      <c r="D20">
        <f t="shared" si="5"/>
        <v>0.16598079561042489</v>
      </c>
      <c r="E20">
        <f t="shared" si="1"/>
        <v>0.2229938271604936</v>
      </c>
      <c r="F20">
        <f t="shared" ref="F20:F23" si="6">SQRT(C20+D20+E20)</f>
        <v>0.80811905861350364</v>
      </c>
    </row>
    <row r="21" spans="2:11" x14ac:dyDescent="0.25">
      <c r="B21" t="s">
        <v>11</v>
      </c>
      <c r="C21">
        <f t="shared" ref="C21:D21" si="7">C7^2</f>
        <v>0.44711939744617057</v>
      </c>
      <c r="D21">
        <f t="shared" si="7"/>
        <v>0.26089534150914456</v>
      </c>
      <c r="E21">
        <f t="shared" si="1"/>
        <v>0.31390531536639282</v>
      </c>
      <c r="F21">
        <f t="shared" si="6"/>
        <v>1.0109006154522353</v>
      </c>
    </row>
    <row r="22" spans="2:11" x14ac:dyDescent="0.25">
      <c r="B22" t="s">
        <v>12</v>
      </c>
      <c r="C22">
        <f t="shared" ref="C22:D22" si="8">C8^2</f>
        <v>0.27562500000000001</v>
      </c>
      <c r="D22">
        <f t="shared" si="8"/>
        <v>0.44444444444444486</v>
      </c>
      <c r="E22">
        <f t="shared" si="1"/>
        <v>0.32111111111111146</v>
      </c>
      <c r="F22">
        <f t="shared" si="6"/>
        <v>1.0203825535335052</v>
      </c>
    </row>
    <row r="23" spans="2:11" x14ac:dyDescent="0.25">
      <c r="B23" t="s">
        <v>13</v>
      </c>
      <c r="C23">
        <f t="shared" ref="C23:D23" si="9">C9^2</f>
        <v>0.52882092015782534</v>
      </c>
      <c r="D23">
        <f t="shared" si="9"/>
        <v>0.28311990201656118</v>
      </c>
      <c r="E23">
        <f t="shared" si="1"/>
        <v>0.33854388109410422</v>
      </c>
      <c r="F23">
        <f t="shared" si="6"/>
        <v>1.0726064997325397</v>
      </c>
    </row>
    <row r="24" spans="2:11" x14ac:dyDescent="0.25">
      <c r="B24" t="s">
        <v>14</v>
      </c>
      <c r="C24">
        <f t="shared" ref="C24:D24" si="10">C10^2</f>
        <v>0.46857284580498926</v>
      </c>
      <c r="D24">
        <f t="shared" si="10"/>
        <v>0.27489631558642025</v>
      </c>
      <c r="E24">
        <f t="shared" si="1"/>
        <v>0.37345679012345656</v>
      </c>
      <c r="F24">
        <f t="shared" ref="F24:F28" si="11">SQRT(C24+D24+E24)</f>
        <v>1.0568471750990613</v>
      </c>
    </row>
    <row r="25" spans="2:11" x14ac:dyDescent="0.25">
      <c r="B25" t="s">
        <v>15</v>
      </c>
      <c r="C25">
        <f t="shared" ref="C25:D25" si="12">C11^2</f>
        <v>0.50904518573958513</v>
      </c>
      <c r="D25">
        <f t="shared" si="12"/>
        <v>0.29477221712070206</v>
      </c>
      <c r="E25">
        <f t="shared" si="1"/>
        <v>0.39220487705336166</v>
      </c>
      <c r="F25">
        <f t="shared" si="11"/>
        <v>1.0936280354460783</v>
      </c>
    </row>
    <row r="26" spans="2:11" x14ac:dyDescent="0.25">
      <c r="B26" t="s">
        <v>16</v>
      </c>
      <c r="C26">
        <f t="shared" ref="C26:D26" si="13">C12^2</f>
        <v>0.59970273526077122</v>
      </c>
      <c r="D26">
        <f t="shared" si="13"/>
        <v>0.30276966791618637</v>
      </c>
      <c r="E26">
        <f t="shared" si="1"/>
        <v>0.3896044256482552</v>
      </c>
      <c r="F26">
        <f t="shared" si="11"/>
        <v>1.136695574384458</v>
      </c>
    </row>
    <row r="27" spans="2:11" x14ac:dyDescent="0.25">
      <c r="B27" t="s">
        <v>17</v>
      </c>
      <c r="C27">
        <f t="shared" ref="C27:D27" si="14">C13^2</f>
        <v>0.36665384128858214</v>
      </c>
      <c r="D27">
        <f t="shared" si="14"/>
        <v>0.27390420939189891</v>
      </c>
      <c r="E27">
        <f t="shared" si="1"/>
        <v>0.30305581063156883</v>
      </c>
      <c r="F27">
        <f t="shared" si="11"/>
        <v>0.97139789031686186</v>
      </c>
    </row>
    <row r="28" spans="2:11" x14ac:dyDescent="0.25">
      <c r="B28" t="s">
        <v>18</v>
      </c>
      <c r="C28">
        <f t="shared" ref="C28:D28" si="15">C14^2</f>
        <v>0.40640624999999997</v>
      </c>
      <c r="D28">
        <f t="shared" si="15"/>
        <v>0.29040123456790135</v>
      </c>
      <c r="E28">
        <f t="shared" si="1"/>
        <v>0.20249999999999996</v>
      </c>
      <c r="F28">
        <f t="shared" si="11"/>
        <v>0.94831824013244692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6" workbookViewId="0">
      <selection activeCell="B21" sqref="B21:E21"/>
    </sheetView>
  </sheetViews>
  <sheetFormatPr defaultRowHeight="15" x14ac:dyDescent="0.25"/>
  <sheetData>
    <row r="1" spans="1:5" x14ac:dyDescent="0.25">
      <c r="A1" s="1"/>
      <c r="B1" s="4" t="s">
        <v>23</v>
      </c>
      <c r="C1" s="4" t="s">
        <v>24</v>
      </c>
      <c r="D1" s="4" t="s">
        <v>25</v>
      </c>
      <c r="E1" s="4" t="s">
        <v>26</v>
      </c>
    </row>
    <row r="2" spans="1:5" ht="15.75" thickBot="1" x14ac:dyDescent="0.3">
      <c r="A2" s="2" t="s">
        <v>0</v>
      </c>
      <c r="B2" s="5"/>
      <c r="C2" s="5"/>
      <c r="D2" s="5"/>
      <c r="E2" s="5"/>
    </row>
    <row r="3" spans="1:5" x14ac:dyDescent="0.25">
      <c r="A3" s="3"/>
      <c r="B3" s="3"/>
      <c r="C3" s="3"/>
      <c r="D3" s="3"/>
      <c r="E3" s="3"/>
    </row>
    <row r="4" spans="1:5" ht="15.75" thickBot="1" x14ac:dyDescent="0.3">
      <c r="A4" s="6" t="s">
        <v>27</v>
      </c>
      <c r="B4" s="6">
        <v>0.4375</v>
      </c>
      <c r="C4" s="6">
        <v>0.58333330000000005</v>
      </c>
      <c r="D4" s="6">
        <v>0.38888888999999999</v>
      </c>
      <c r="E4" s="6">
        <v>0.95138889999999998</v>
      </c>
    </row>
    <row r="5" spans="1:5" ht="15.75" thickBot="1" x14ac:dyDescent="0.3">
      <c r="A5" s="6" t="s">
        <v>27</v>
      </c>
      <c r="B5" s="6">
        <v>0.5</v>
      </c>
      <c r="C5" s="6">
        <v>0.1666667</v>
      </c>
      <c r="D5" s="6">
        <v>0.38888888999999999</v>
      </c>
      <c r="E5" s="6">
        <v>0.80699109999999996</v>
      </c>
    </row>
    <row r="6" spans="1:5" ht="15.75" thickBot="1" x14ac:dyDescent="0.3">
      <c r="A6" s="6" t="s">
        <v>27</v>
      </c>
      <c r="B6" s="6">
        <v>0.58333330000000005</v>
      </c>
      <c r="C6" s="6">
        <v>0.61111110000000002</v>
      </c>
      <c r="D6" s="6">
        <v>0.30555556</v>
      </c>
      <c r="E6" s="6">
        <v>1.0936121999999999</v>
      </c>
    </row>
    <row r="7" spans="1:5" ht="15.75" thickBot="1" x14ac:dyDescent="0.3">
      <c r="A7" s="6" t="s">
        <v>27</v>
      </c>
      <c r="B7" s="6">
        <v>0.58333330000000005</v>
      </c>
      <c r="C7" s="6">
        <v>0.4166667</v>
      </c>
      <c r="D7" s="6">
        <v>0.58333332999999998</v>
      </c>
      <c r="E7" s="6">
        <v>0.82915620000000001</v>
      </c>
    </row>
    <row r="8" spans="1:5" ht="15.75" thickBot="1" x14ac:dyDescent="0.3">
      <c r="A8" s="6" t="s">
        <v>27</v>
      </c>
      <c r="B8" s="6">
        <v>0.65</v>
      </c>
      <c r="C8" s="6">
        <v>0.3333333</v>
      </c>
      <c r="D8" s="6">
        <v>0.5</v>
      </c>
      <c r="E8" s="6">
        <v>0.88521810000000001</v>
      </c>
    </row>
    <row r="9" spans="1:5" ht="15.75" thickBot="1" x14ac:dyDescent="0.3">
      <c r="A9" s="6" t="s">
        <v>27</v>
      </c>
      <c r="B9" s="6">
        <v>0.75</v>
      </c>
      <c r="C9" s="6">
        <v>0.61111110000000002</v>
      </c>
      <c r="D9" s="6">
        <v>0.55555555999999995</v>
      </c>
      <c r="E9" s="6">
        <v>1.0646538000000001</v>
      </c>
    </row>
    <row r="10" spans="1:5" ht="15.75" thickBot="1" x14ac:dyDescent="0.3">
      <c r="A10" s="6" t="s">
        <v>27</v>
      </c>
      <c r="B10" s="6">
        <v>0.75</v>
      </c>
      <c r="C10" s="6">
        <v>0.30555559999999998</v>
      </c>
      <c r="D10" s="6">
        <v>0.25</v>
      </c>
      <c r="E10" s="6">
        <v>1.1037954000000001</v>
      </c>
    </row>
    <row r="11" spans="1:5" ht="15.75" thickBot="1" x14ac:dyDescent="0.3">
      <c r="A11" s="6" t="s">
        <v>27</v>
      </c>
      <c r="B11" s="6">
        <v>0.78571429999999998</v>
      </c>
      <c r="C11" s="6">
        <v>0.4375</v>
      </c>
      <c r="D11" s="6">
        <v>0.47222222000000003</v>
      </c>
      <c r="E11" s="6">
        <v>1.0427379999999999</v>
      </c>
    </row>
    <row r="12" spans="1:5" ht="15.75" thickBot="1" x14ac:dyDescent="0.3">
      <c r="A12" s="6" t="s">
        <v>27</v>
      </c>
      <c r="B12" s="6">
        <v>0.8125</v>
      </c>
      <c r="C12" s="6">
        <v>0.72222220000000004</v>
      </c>
      <c r="D12" s="6">
        <v>0.33333332999999998</v>
      </c>
      <c r="E12" s="6">
        <v>1.2752277000000001</v>
      </c>
    </row>
    <row r="13" spans="1:5" ht="15.75" thickBot="1" x14ac:dyDescent="0.3">
      <c r="A13" s="6" t="s">
        <v>27</v>
      </c>
      <c r="B13" s="6">
        <v>0.8125</v>
      </c>
      <c r="C13" s="6">
        <v>0.36111110000000002</v>
      </c>
      <c r="D13" s="6">
        <v>0.58333332999999998</v>
      </c>
      <c r="E13" s="6">
        <v>0.98192089999999999</v>
      </c>
    </row>
    <row r="14" spans="1:5" ht="15.75" thickBot="1" x14ac:dyDescent="0.3">
      <c r="A14" s="6" t="s">
        <v>27</v>
      </c>
      <c r="B14" s="6">
        <v>0.83333330000000005</v>
      </c>
      <c r="C14" s="6">
        <v>0.52777779999999996</v>
      </c>
      <c r="D14" s="6">
        <v>0.30555556</v>
      </c>
      <c r="E14" s="6">
        <v>1.2063362</v>
      </c>
    </row>
    <row r="15" spans="1:5" ht="15.75" thickBot="1" x14ac:dyDescent="0.3">
      <c r="A15" s="6" t="s">
        <v>27</v>
      </c>
      <c r="B15" s="6">
        <v>0.83333330000000005</v>
      </c>
      <c r="C15" s="6">
        <v>0.72222220000000004</v>
      </c>
      <c r="D15" s="6">
        <v>0.27777777999999997</v>
      </c>
      <c r="E15" s="6">
        <v>1.3182012000000001</v>
      </c>
    </row>
    <row r="16" spans="1:5" ht="15.75" thickBot="1" x14ac:dyDescent="0.3">
      <c r="A16" s="6" t="s">
        <v>27</v>
      </c>
      <c r="B16" s="6">
        <v>0.83333330000000005</v>
      </c>
      <c r="C16" s="6">
        <v>0.83333330000000005</v>
      </c>
      <c r="D16" s="6">
        <v>0.33333332999999998</v>
      </c>
      <c r="E16" s="6">
        <v>1.3540064000000001</v>
      </c>
    </row>
    <row r="17" spans="1:5" ht="15.75" thickBot="1" x14ac:dyDescent="0.3">
      <c r="A17" s="6" t="s">
        <v>27</v>
      </c>
      <c r="B17" s="6">
        <v>1</v>
      </c>
      <c r="C17" s="6">
        <v>0.61111110000000002</v>
      </c>
      <c r="D17" s="6">
        <v>5.5555559999999997E-2</v>
      </c>
      <c r="E17" s="6">
        <v>1.5051352</v>
      </c>
    </row>
    <row r="18" spans="1:5" ht="15.75" thickBot="1" x14ac:dyDescent="0.3">
      <c r="A18" s="6" t="s">
        <v>27</v>
      </c>
      <c r="B18" s="6">
        <v>1</v>
      </c>
      <c r="C18" s="6">
        <v>0.88888889999999998</v>
      </c>
      <c r="D18" s="6">
        <v>0.25</v>
      </c>
      <c r="E18" s="6">
        <v>1.5338263999999999</v>
      </c>
    </row>
    <row r="19" spans="1:5" ht="15.75" thickBot="1" x14ac:dyDescent="0.3">
      <c r="A19" s="6" t="s">
        <v>27</v>
      </c>
      <c r="B19" s="6">
        <v>1</v>
      </c>
      <c r="C19" s="6">
        <v>0.22222220000000001</v>
      </c>
      <c r="D19" s="6">
        <v>0.61111110999999996</v>
      </c>
      <c r="E19" s="6">
        <v>1.0957268</v>
      </c>
    </row>
    <row r="20" spans="1:5" ht="15.75" thickBot="1" x14ac:dyDescent="0.3">
      <c r="A20" s="6" t="s">
        <v>27</v>
      </c>
      <c r="B20" s="6">
        <v>1</v>
      </c>
      <c r="C20" s="6">
        <v>1</v>
      </c>
      <c r="D20" s="6">
        <v>0.19444444</v>
      </c>
      <c r="E20" s="6">
        <v>1.6275501999999999</v>
      </c>
    </row>
    <row r="21" spans="1:5" x14ac:dyDescent="0.25">
      <c r="B21">
        <f>AVERAGE(B4:B20)</f>
        <v>0.77440475294117639</v>
      </c>
      <c r="C21">
        <f t="shared" ref="C21:E21" si="0">AVERAGE(C4:C20)</f>
        <v>0.55024509411764699</v>
      </c>
      <c r="D21">
        <f t="shared" si="0"/>
        <v>0.37581699352941178</v>
      </c>
      <c r="E21">
        <f t="shared" si="0"/>
        <v>1.1573814529411768</v>
      </c>
    </row>
  </sheetData>
  <mergeCells count="4">
    <mergeCell ref="B1:B2"/>
    <mergeCell ref="C1:C2"/>
    <mergeCell ref="D1:D2"/>
    <mergeCell ref="E1:E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fishery_vuln_summary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K. Nelson</cp:lastModifiedBy>
  <dcterms:created xsi:type="dcterms:W3CDTF">2021-07-19T23:35:26Z</dcterms:created>
  <dcterms:modified xsi:type="dcterms:W3CDTF">2021-07-19T23:35:26Z</dcterms:modified>
</cp:coreProperties>
</file>