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timerb\Documents\Dev\betfair.docs\src\docs\thirdPartyTools\assets\"/>
    </mc:Choice>
  </mc:AlternateContent>
  <xr:revisionPtr revIDLastSave="0" documentId="13_ncr:1_{028F59F4-1637-48B8-9DF5-88E658B37674}" xr6:coauthVersionLast="45" xr6:coauthVersionMax="45" xr10:uidLastSave="{00000000-0000-0000-0000-000000000000}"/>
  <bookViews>
    <workbookView xWindow="28680" yWindow="-120" windowWidth="29040" windowHeight="15840" xr2:uid="{43E7A59C-3C50-479C-B837-45E07CEB65C6}"/>
  </bookViews>
  <sheets>
    <sheet name="Market" sheetId="1" r:id="rId1"/>
    <sheet name="SETTINGS" sheetId="3" r:id="rId2"/>
    <sheet name="RATINGS" sheetId="2" r:id="rId3"/>
  </sheets>
  <definedNames>
    <definedName name="BACKLAY">SETTINGS!$C$6</definedName>
    <definedName name="InPlay">Market!$E$2</definedName>
    <definedName name="MarketStatus">Market!$F$2</definedName>
    <definedName name="Overround">Market!$Z$4</definedName>
    <definedName name="Ratings">RATINGS!$J:$J</definedName>
    <definedName name="RunnerName">RATINGS!$L:$L</definedName>
    <definedName name="SelectionID">RATINGS!$G:$G</definedName>
    <definedName name="stake">SETTINGS!$C$3</definedName>
    <definedName name="TimeTillJump">SETTINGS!$C$9</definedName>
    <definedName name="UserOverround">SETTINGS!$C$5</definedName>
    <definedName name="UserTimeTillJump">SETTINGS!$C$4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3" l="1"/>
  <c r="S6" i="1" l="1"/>
  <c r="S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R5" i="1" l="1"/>
  <c r="L5" i="2"/>
  <c r="L18" i="2" l="1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3" i="2"/>
  <c r="L4" i="2"/>
  <c r="L6" i="2"/>
  <c r="L7" i="2"/>
  <c r="L8" i="2"/>
  <c r="L9" i="2"/>
  <c r="L10" i="2"/>
  <c r="L11" i="2"/>
  <c r="L12" i="2"/>
  <c r="L13" i="2"/>
  <c r="L14" i="2"/>
  <c r="L15" i="2"/>
  <c r="L16" i="2"/>
  <c r="L17" i="2"/>
  <c r="L2" i="2"/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4" i="1" l="1"/>
  <c r="R13" i="1"/>
  <c r="R6" i="1"/>
  <c r="R7" i="1"/>
  <c r="R8" i="1"/>
  <c r="R9" i="1"/>
  <c r="R10" i="1"/>
  <c r="R11" i="1"/>
  <c r="R12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Q5" i="1" l="1"/>
  <c r="Q9" i="1"/>
  <c r="Q13" i="1"/>
  <c r="Q17" i="1"/>
  <c r="Q21" i="1"/>
  <c r="Q25" i="1"/>
  <c r="Q29" i="1"/>
  <c r="Q33" i="1"/>
  <c r="Q45" i="1"/>
  <c r="Q42" i="1"/>
  <c r="Q50" i="1"/>
  <c r="Q6" i="1"/>
  <c r="Q10" i="1"/>
  <c r="Q14" i="1"/>
  <c r="Q18" i="1"/>
  <c r="Q22" i="1"/>
  <c r="Q26" i="1"/>
  <c r="Q30" i="1"/>
  <c r="Q34" i="1"/>
  <c r="Q7" i="1"/>
  <c r="Q11" i="1"/>
  <c r="Q15" i="1"/>
  <c r="Q19" i="1"/>
  <c r="Q23" i="1"/>
  <c r="Q27" i="1"/>
  <c r="Q31" i="1"/>
  <c r="Q35" i="1"/>
  <c r="Q39" i="1"/>
  <c r="Q43" i="1"/>
  <c r="Q47" i="1"/>
  <c r="Q40" i="1"/>
  <c r="Q44" i="1"/>
  <c r="Q48" i="1"/>
  <c r="Q37" i="1"/>
  <c r="Q41" i="1"/>
  <c r="Q49" i="1"/>
  <c r="Q38" i="1"/>
  <c r="Q46" i="1"/>
  <c r="Q8" i="1"/>
  <c r="Q12" i="1"/>
  <c r="Q16" i="1"/>
  <c r="Q20" i="1"/>
  <c r="Q24" i="1"/>
  <c r="Q28" i="1"/>
  <c r="Q32" i="1"/>
  <c r="Q36" i="1"/>
</calcChain>
</file>

<file path=xl/sharedStrings.xml><?xml version="1.0" encoding="utf-8"?>
<sst xmlns="http://schemas.openxmlformats.org/spreadsheetml/2006/main" count="1302" uniqueCount="536">
  <si>
    <t>Trigger</t>
  </si>
  <si>
    <t>Odds</t>
  </si>
  <si>
    <t>Stake</t>
  </si>
  <si>
    <t>Bet ref</t>
  </si>
  <si>
    <t>Bet time</t>
  </si>
  <si>
    <t>Avg matched odds</t>
  </si>
  <si>
    <t>Matched stake</t>
  </si>
  <si>
    <t>Profit / Loss</t>
  </si>
  <si>
    <t>BFSP</t>
  </si>
  <si>
    <t>Parent id</t>
  </si>
  <si>
    <t>Version</t>
  </si>
  <si>
    <t>Last updated:</t>
  </si>
  <si>
    <t>Not In Play</t>
  </si>
  <si>
    <t>Trans:</t>
  </si>
  <si>
    <t>Refresh rate:</t>
  </si>
  <si>
    <t>Total matched:</t>
  </si>
  <si>
    <t>Winners</t>
  </si>
  <si>
    <t>NR</t>
  </si>
  <si>
    <t>Turn IP</t>
  </si>
  <si>
    <t>IR Delay</t>
  </si>
  <si>
    <t>Market id</t>
  </si>
  <si>
    <t>Comm:</t>
  </si>
  <si>
    <t>Selection name</t>
  </si>
  <si>
    <t>Back Odds 3</t>
  </si>
  <si>
    <t>Back Odds 2</t>
  </si>
  <si>
    <t>Back Odds 1</t>
  </si>
  <si>
    <t>Lay Odds 1</t>
  </si>
  <si>
    <t>Lay Odds 2</t>
  </si>
  <si>
    <t>Lay Odds 3</t>
  </si>
  <si>
    <t>Reduction factor</t>
  </si>
  <si>
    <t>Last price matched</t>
  </si>
  <si>
    <t>Total amount matched</t>
  </si>
  <si>
    <t>Y</t>
  </si>
  <si>
    <t>BMP</t>
  </si>
  <si>
    <t xml:space="preserve">Meeting Name </t>
  </si>
  <si>
    <t>Meeting Event ID</t>
  </si>
  <si>
    <t>Race Name</t>
  </si>
  <si>
    <t>Race Number</t>
  </si>
  <si>
    <t>Market ID</t>
  </si>
  <si>
    <t>Race Comments</t>
  </si>
  <si>
    <t>Selection ID</t>
  </si>
  <si>
    <t>Runner Number</t>
  </si>
  <si>
    <t>Runner Name</t>
  </si>
  <si>
    <t>Rated Price</t>
  </si>
  <si>
    <t>Geelong</t>
  </si>
  <si>
    <t>R1 460m Mdn</t>
  </si>
  <si>
    <t>Smokin Cindy</t>
  </si>
  <si>
    <t>Hook Along Mint</t>
  </si>
  <si>
    <t>Riverdale Bear</t>
  </si>
  <si>
    <t>Breakfast Creek</t>
  </si>
  <si>
    <t>Potent</t>
  </si>
  <si>
    <t>Cherokee Cat</t>
  </si>
  <si>
    <t>Dressed Up</t>
  </si>
  <si>
    <t>Go Quantum</t>
  </si>
  <si>
    <t>R10 400m Gr4/5</t>
  </si>
  <si>
    <t>Awesome Shep</t>
  </si>
  <si>
    <t>Cassius Monelli</t>
  </si>
  <si>
    <t>Cawbourne Dolly</t>
  </si>
  <si>
    <t>Superior Primo</t>
  </si>
  <si>
    <t>Zipping Benny</t>
  </si>
  <si>
    <t>Lektra Rainbow</t>
  </si>
  <si>
    <t>Magic Panther</t>
  </si>
  <si>
    <t>R11 400m Gr5</t>
  </si>
  <si>
    <t>Why Not Peter</t>
  </si>
  <si>
    <t>Pink Tiara</t>
  </si>
  <si>
    <t>Krisbar Immy</t>
  </si>
  <si>
    <t>Why Not Kaleb</t>
  </si>
  <si>
    <t>Kraken Pat</t>
  </si>
  <si>
    <t>Big Baccala</t>
  </si>
  <si>
    <t>Uncle Drew</t>
  </si>
  <si>
    <t>Speedy Spyro</t>
  </si>
  <si>
    <t>R12 400m Gr5</t>
  </si>
  <si>
    <t>Dee Dee One</t>
  </si>
  <si>
    <t>Dragonstone</t>
  </si>
  <si>
    <t>Dynamic Street</t>
  </si>
  <si>
    <t>Magic Trap</t>
  </si>
  <si>
    <t>Blackpool Funk</t>
  </si>
  <si>
    <t>Hasta Manana</t>
  </si>
  <si>
    <t>Red Hot Chance</t>
  </si>
  <si>
    <t>R2 400m Mdn</t>
  </si>
  <si>
    <t>Pull Shot</t>
  </si>
  <si>
    <t>Awesome Arby</t>
  </si>
  <si>
    <t>Jitterbug Witch</t>
  </si>
  <si>
    <t>Armageddon Arby</t>
  </si>
  <si>
    <t>Jacks Gone Wild</t>
  </si>
  <si>
    <t>Admiral Arby</t>
  </si>
  <si>
    <t>Riverdale Shine</t>
  </si>
  <si>
    <t>Ikora Bale</t>
  </si>
  <si>
    <t>R3 400m Gr7</t>
  </si>
  <si>
    <t>Bombardier King</t>
  </si>
  <si>
    <t>Kiss Mwah</t>
  </si>
  <si>
    <t>Aston Alessio</t>
  </si>
  <si>
    <t>Ivy Girl</t>
  </si>
  <si>
    <t>Miss City Girl</t>
  </si>
  <si>
    <t>Begonia Bale</t>
  </si>
  <si>
    <t>Delancy Bale</t>
  </si>
  <si>
    <t>R4 460m Gr7</t>
  </si>
  <si>
    <t>Broadway Bullet</t>
  </si>
  <si>
    <t>Slingshot Lilham</t>
  </si>
  <si>
    <t>Diama Miss</t>
  </si>
  <si>
    <t>Pair Of Nines</t>
  </si>
  <si>
    <t>Ultra Lightbeam</t>
  </si>
  <si>
    <t>Hook Along Book</t>
  </si>
  <si>
    <t>Legasov Bale</t>
  </si>
  <si>
    <t>Tamou Bale</t>
  </si>
  <si>
    <t>R5 460m Rest</t>
  </si>
  <si>
    <t>Spectral Blade</t>
  </si>
  <si>
    <t>Pippa Squeak</t>
  </si>
  <si>
    <t>Lektra Lyrebird</t>
  </si>
  <si>
    <t>Lektra Desire</t>
  </si>
  <si>
    <t>Megapascal</t>
  </si>
  <si>
    <t>New Punchline</t>
  </si>
  <si>
    <t>Perfect Chase</t>
  </si>
  <si>
    <t>R6 460m Gr5</t>
  </si>
  <si>
    <t>Blusain Bolt</t>
  </si>
  <si>
    <t>Cinnamon Rose</t>
  </si>
  <si>
    <t>Fly By Them</t>
  </si>
  <si>
    <t>Quick Transition</t>
  </si>
  <si>
    <t>Broken Pieces</t>
  </si>
  <si>
    <t>Time Twister</t>
  </si>
  <si>
    <t>Barcia Prince</t>
  </si>
  <si>
    <t>Slingshot Reaper</t>
  </si>
  <si>
    <t>R7 460m Gr5</t>
  </si>
  <si>
    <t>Smash Flash</t>
  </si>
  <si>
    <t>Zipping Hector</t>
  </si>
  <si>
    <t>Blue Vegas</t>
  </si>
  <si>
    <t>Miss Heart</t>
  </si>
  <si>
    <t>Diamond Bling</t>
  </si>
  <si>
    <t>Electric Hippy</t>
  </si>
  <si>
    <t>Crystal Bling</t>
  </si>
  <si>
    <t>Equilibrium</t>
  </si>
  <si>
    <t>R8 460m Gr4/5</t>
  </si>
  <si>
    <t>Sisco Ride</t>
  </si>
  <si>
    <t>Whoomph</t>
  </si>
  <si>
    <t>Pure Cool Titan</t>
  </si>
  <si>
    <t>Suvla Bay</t>
  </si>
  <si>
    <t>Mitch Bale</t>
  </si>
  <si>
    <t>Optimus Dusty</t>
  </si>
  <si>
    <t>Soda Witch</t>
  </si>
  <si>
    <t>R9 400m Rest</t>
  </si>
  <si>
    <t>Magic Bulldozer</t>
  </si>
  <si>
    <t>Monty Python</t>
  </si>
  <si>
    <t>Slingshot Style</t>
  </si>
  <si>
    <t>Crown Tuxedo</t>
  </si>
  <si>
    <t>Galloping Nikki</t>
  </si>
  <si>
    <t>Swift Succession</t>
  </si>
  <si>
    <t>Horsham</t>
  </si>
  <si>
    <t>R1 485m Heat</t>
  </si>
  <si>
    <t>Attwater</t>
  </si>
  <si>
    <t>Shes A Blazin</t>
  </si>
  <si>
    <t>Zipping Hunter</t>
  </si>
  <si>
    <t>Mr Bob</t>
  </si>
  <si>
    <t>Barefoot Barry</t>
  </si>
  <si>
    <t>R10 410m Gr4/5</t>
  </si>
  <si>
    <t>Fast Trapper</t>
  </si>
  <si>
    <t>Ready And Armed</t>
  </si>
  <si>
    <t>Kraken Tex</t>
  </si>
  <si>
    <t>Run Baba Run</t>
  </si>
  <si>
    <t>Tin Shed Fred</t>
  </si>
  <si>
    <t>R11 410m Gr5</t>
  </si>
  <si>
    <t>Aston Lagonda</t>
  </si>
  <si>
    <t>Atlas Anonymous</t>
  </si>
  <si>
    <t>Lava You Beauty</t>
  </si>
  <si>
    <t>Nessie Bale</t>
  </si>
  <si>
    <t>Dashing Pedro</t>
  </si>
  <si>
    <t>R12 410m Gr5</t>
  </si>
  <si>
    <t>Saint Ray</t>
  </si>
  <si>
    <t>Ride High</t>
  </si>
  <si>
    <t>Flash Angel</t>
  </si>
  <si>
    <t>Bad Words</t>
  </si>
  <si>
    <t>Solar Life</t>
  </si>
  <si>
    <t>R2 410m Mdn</t>
  </si>
  <si>
    <t>Lightning Roger</t>
  </si>
  <si>
    <t>Favour</t>
  </si>
  <si>
    <t>Entranced</t>
  </si>
  <si>
    <t>Florentine Bale</t>
  </si>
  <si>
    <t>Lancashire</t>
  </si>
  <si>
    <t>Charmed</t>
  </si>
  <si>
    <t>Emerald City</t>
  </si>
  <si>
    <t>R3 485m Heat</t>
  </si>
  <si>
    <t>Petra Bale</t>
  </si>
  <si>
    <t>Zipping Ryder</t>
  </si>
  <si>
    <t>All Ablaze</t>
  </si>
  <si>
    <t>Zipping Dusty</t>
  </si>
  <si>
    <t>Taltarni Black</t>
  </si>
  <si>
    <t>R4 410m Gr7</t>
  </si>
  <si>
    <t>Battered Sav</t>
  </si>
  <si>
    <t>Zelma Bale</t>
  </si>
  <si>
    <t>Aston Zephyr</t>
  </si>
  <si>
    <t>Tigers Crest</t>
  </si>
  <si>
    <t>Aston Cosmo</t>
  </si>
  <si>
    <t>R5 485m Rest</t>
  </si>
  <si>
    <t>Weblec Wizz</t>
  </si>
  <si>
    <t>Major Minter</t>
  </si>
  <si>
    <t>Aston Ultra</t>
  </si>
  <si>
    <t>Screen Shot</t>
  </si>
  <si>
    <t>Loud Shout</t>
  </si>
  <si>
    <t>Aston Astro</t>
  </si>
  <si>
    <t>R6 410m Final</t>
  </si>
  <si>
    <t>Gendarme</t>
  </si>
  <si>
    <t>Midnight Turbo</t>
  </si>
  <si>
    <t>Mepunga Harry</t>
  </si>
  <si>
    <t>Weblec Fire</t>
  </si>
  <si>
    <t>Kuranya</t>
  </si>
  <si>
    <t>Ruby Zeal</t>
  </si>
  <si>
    <t>Solar Tiny</t>
  </si>
  <si>
    <t>Rezzies Shout</t>
  </si>
  <si>
    <t>R7 485m Rest</t>
  </si>
  <si>
    <t>Mepunga Holly</t>
  </si>
  <si>
    <t>Coco Baroque</t>
  </si>
  <si>
    <t>Winlock Player</t>
  </si>
  <si>
    <t>Snake Pit Lass</t>
  </si>
  <si>
    <t>Kalyeeda</t>
  </si>
  <si>
    <t>R8 485m FFA</t>
  </si>
  <si>
    <t>El Grand Knocka</t>
  </si>
  <si>
    <t>Go Seek Fernando</t>
  </si>
  <si>
    <t>Head Loch</t>
  </si>
  <si>
    <t>Still Single</t>
  </si>
  <si>
    <t>Onions Oreilly</t>
  </si>
  <si>
    <t>R9 410m Gr6</t>
  </si>
  <si>
    <t>Octo Flash</t>
  </si>
  <si>
    <t>Sofie Gogolac</t>
  </si>
  <si>
    <t>Nimble Leo</t>
  </si>
  <si>
    <t>Weslyn Bale</t>
  </si>
  <si>
    <t>Oriental Jade</t>
  </si>
  <si>
    <t>Aston Lopez</t>
  </si>
  <si>
    <t>Ipswich</t>
  </si>
  <si>
    <t>R1 431m Heat</t>
  </si>
  <si>
    <t>Alpha Tyche</t>
  </si>
  <si>
    <t>Farmor Watch It</t>
  </si>
  <si>
    <t>Drumbeat</t>
  </si>
  <si>
    <t>Forgotten</t>
  </si>
  <si>
    <t>Shian Barbie</t>
  </si>
  <si>
    <t>Awesome Dream</t>
  </si>
  <si>
    <t>Truthiness</t>
  </si>
  <si>
    <t>Jilliby Sophia</t>
  </si>
  <si>
    <t>R10 431m Gr5</t>
  </si>
  <si>
    <t>Ladylike Grace</t>
  </si>
  <si>
    <t>Celtic Fear</t>
  </si>
  <si>
    <t>Lazareth</t>
  </si>
  <si>
    <t>Prize Portrait</t>
  </si>
  <si>
    <t>Rory Lee</t>
  </si>
  <si>
    <t>Squawking Squaw</t>
  </si>
  <si>
    <t>Dodgy Kell</t>
  </si>
  <si>
    <t>R2 431m Heat</t>
  </si>
  <si>
    <t>Extreme Shian</t>
  </si>
  <si>
    <t>Bay</t>
  </si>
  <si>
    <t>Sister Deanne</t>
  </si>
  <si>
    <t>Jet Black Beach</t>
  </si>
  <si>
    <t>Frosty Lover</t>
  </si>
  <si>
    <t>Shes Sassy</t>
  </si>
  <si>
    <t>Haras Panda</t>
  </si>
  <si>
    <t>Farmor Watch Her</t>
  </si>
  <si>
    <t>R3 431m Nvce</t>
  </si>
  <si>
    <t>Fake News</t>
  </si>
  <si>
    <t>Rum An Rubys</t>
  </si>
  <si>
    <t>Nangar Cookie</t>
  </si>
  <si>
    <t>Expat Monza</t>
  </si>
  <si>
    <t>Little Jerry</t>
  </si>
  <si>
    <t>Macalister Rosy</t>
  </si>
  <si>
    <t>R4 431m Nvce</t>
  </si>
  <si>
    <t>Suspect Lee</t>
  </si>
  <si>
    <t>Thats It Dennis</t>
  </si>
  <si>
    <t>Gold Talks</t>
  </si>
  <si>
    <t>Mias Mail</t>
  </si>
  <si>
    <t>Its Our Time</t>
  </si>
  <si>
    <t>Cosmic In Yellow</t>
  </si>
  <si>
    <t>R5 431m Final</t>
  </si>
  <si>
    <t>Astras Ace</t>
  </si>
  <si>
    <t>Peekaboo Pearl</t>
  </si>
  <si>
    <t>Farmor Watch All</t>
  </si>
  <si>
    <t>We Have Solo</t>
  </si>
  <si>
    <t>Tender Talk</t>
  </si>
  <si>
    <t>R6 520m Heat</t>
  </si>
  <si>
    <t>Chippies</t>
  </si>
  <si>
    <t>Hot Ember</t>
  </si>
  <si>
    <t>Galway Panther</t>
  </si>
  <si>
    <t>Wazza Said</t>
  </si>
  <si>
    <t>Sir Pantsalot</t>
  </si>
  <si>
    <t>Are Jay Junior</t>
  </si>
  <si>
    <t>Shian Cody</t>
  </si>
  <si>
    <t>R7 520m Heat</t>
  </si>
  <si>
    <t>Bonnie Eileen</t>
  </si>
  <si>
    <t>Pines Pick</t>
  </si>
  <si>
    <t>Broich</t>
  </si>
  <si>
    <t>Alpha Styx</t>
  </si>
  <si>
    <t>Galway General</t>
  </si>
  <si>
    <t>Lens Out</t>
  </si>
  <si>
    <t>Yogis My Dad</t>
  </si>
  <si>
    <t>R8 431m Gr3/4</t>
  </si>
  <si>
    <t>Spring Roy</t>
  </si>
  <si>
    <t>Spring Reina</t>
  </si>
  <si>
    <t>Spring Eagle</t>
  </si>
  <si>
    <t>Rosdue Misty</t>
  </si>
  <si>
    <t>Spring Iris</t>
  </si>
  <si>
    <t>Spring Noir</t>
  </si>
  <si>
    <t>Farmor Crownies</t>
  </si>
  <si>
    <t>R9 431m Gr5</t>
  </si>
  <si>
    <t>Drives Me Crazy</t>
  </si>
  <si>
    <t>Brother Desy</t>
  </si>
  <si>
    <t>Strait Rum</t>
  </si>
  <si>
    <t>Spring Daphne</t>
  </si>
  <si>
    <t>Farmor Fearless</t>
  </si>
  <si>
    <t>Cool Dude</t>
  </si>
  <si>
    <t>Townsville</t>
  </si>
  <si>
    <t>R1 380m Mdn</t>
  </si>
  <si>
    <t>No Salad</t>
  </si>
  <si>
    <t>Twenty Dollars</t>
  </si>
  <si>
    <t>Rogue Fussed</t>
  </si>
  <si>
    <t>Segredo</t>
  </si>
  <si>
    <t>Two An Six</t>
  </si>
  <si>
    <t>Senora Lilly</t>
  </si>
  <si>
    <t>Go Tim Go</t>
  </si>
  <si>
    <t>Vegas Rose</t>
  </si>
  <si>
    <t>R10 380m M5</t>
  </si>
  <si>
    <t>Belles Hawke</t>
  </si>
  <si>
    <t>Hez Boby Dazzler</t>
  </si>
  <si>
    <t>Westmead Warrior</t>
  </si>
  <si>
    <t>Gascoigne</t>
  </si>
  <si>
    <t>Krisbar Wee Wow</t>
  </si>
  <si>
    <t>Smell The Cheese</t>
  </si>
  <si>
    <t>Libbys Hero</t>
  </si>
  <si>
    <t>Cincinnati Lass</t>
  </si>
  <si>
    <t>R11 380m Gr5</t>
  </si>
  <si>
    <t>Sovereign Storm</t>
  </si>
  <si>
    <t>Durama Missile</t>
  </si>
  <si>
    <t>Northern Girl</t>
  </si>
  <si>
    <t>Gruff Rose</t>
  </si>
  <si>
    <t>Western Lion</t>
  </si>
  <si>
    <t>Chiron</t>
  </si>
  <si>
    <t>Fine Silhouette</t>
  </si>
  <si>
    <t>Lils Little Gal</t>
  </si>
  <si>
    <t>R12 380m Gr5</t>
  </si>
  <si>
    <t>Moe Heights</t>
  </si>
  <si>
    <t>Genies Girl</t>
  </si>
  <si>
    <t>Grand Mime</t>
  </si>
  <si>
    <t>Top Odds</t>
  </si>
  <si>
    <t>Bushranger Ben</t>
  </si>
  <si>
    <t>Clover Lee</t>
  </si>
  <si>
    <t>Aerobic Digestor</t>
  </si>
  <si>
    <t>As Magic Is</t>
  </si>
  <si>
    <t>R2 380m Mdn</t>
  </si>
  <si>
    <t>Fabulous Dan</t>
  </si>
  <si>
    <t>Micky The Jet</t>
  </si>
  <si>
    <t>Irinka Max</t>
  </si>
  <si>
    <t>Captain Pugwash</t>
  </si>
  <si>
    <t>Showgirl Lola</t>
  </si>
  <si>
    <t>All Too Fussed</t>
  </si>
  <si>
    <t>Malis Rocket</t>
  </si>
  <si>
    <t>Prawn Boat</t>
  </si>
  <si>
    <t>R3 380m Nvce</t>
  </si>
  <si>
    <t>Midnight Swim</t>
  </si>
  <si>
    <t>Salaam</t>
  </si>
  <si>
    <t>Pandoras Glory</t>
  </si>
  <si>
    <t>Lets Go Pappa</t>
  </si>
  <si>
    <t>Here Comes Pappa</t>
  </si>
  <si>
    <t>No Filter</t>
  </si>
  <si>
    <t>Velocity Layla</t>
  </si>
  <si>
    <t>Cherished</t>
  </si>
  <si>
    <t>R4 380m Nvce</t>
  </si>
  <si>
    <t>Crackerjack Koby</t>
  </si>
  <si>
    <t>Just For Jake</t>
  </si>
  <si>
    <t>Fine Exhibit</t>
  </si>
  <si>
    <t>Carrow Road</t>
  </si>
  <si>
    <t>Lovely Maz</t>
  </si>
  <si>
    <t>Go Molly Go</t>
  </si>
  <si>
    <t>Dirty Chai</t>
  </si>
  <si>
    <t>R5 498m Gr5</t>
  </si>
  <si>
    <t>Wild Wish</t>
  </si>
  <si>
    <t>Cullquin Brienne</t>
  </si>
  <si>
    <t>Rambutan</t>
  </si>
  <si>
    <t>Ripplebrook Ben</t>
  </si>
  <si>
    <t>Paint The Ocean</t>
  </si>
  <si>
    <t>Rays Reward</t>
  </si>
  <si>
    <t>Captain Cordner</t>
  </si>
  <si>
    <t>China Swagger</t>
  </si>
  <si>
    <t>R6 380m Gr4/5</t>
  </si>
  <si>
    <t>Who Nose Size</t>
  </si>
  <si>
    <t>Nangkita Keats</t>
  </si>
  <si>
    <t>Nangar Breeze</t>
  </si>
  <si>
    <t>Ron Zacapa</t>
  </si>
  <si>
    <t>Rhondas Storm</t>
  </si>
  <si>
    <t>Benny Bulldozer</t>
  </si>
  <si>
    <t>Madness</t>
  </si>
  <si>
    <t>Acquista</t>
  </si>
  <si>
    <t>R7 380m Gr3/4</t>
  </si>
  <si>
    <t>Silver Lining</t>
  </si>
  <si>
    <t>Kenna</t>
  </si>
  <si>
    <t>Norse Viking</t>
  </si>
  <si>
    <t>White Fernando</t>
  </si>
  <si>
    <t>Sovereign Sprite</t>
  </si>
  <si>
    <t>Remarkable Rose</t>
  </si>
  <si>
    <t>Flash Pappa</t>
  </si>
  <si>
    <t>Tex Nova</t>
  </si>
  <si>
    <t>R8 498m Final</t>
  </si>
  <si>
    <t>Not A Word</t>
  </si>
  <si>
    <t>Soft Sand</t>
  </si>
  <si>
    <t>Innocent Man</t>
  </si>
  <si>
    <t>Old Mate Kick</t>
  </si>
  <si>
    <t>Murphy Rumble</t>
  </si>
  <si>
    <t>Plyometric</t>
  </si>
  <si>
    <t>Naturally Gifted</t>
  </si>
  <si>
    <t>Billy Bottaluchi</t>
  </si>
  <si>
    <t>R9 498m Gr5</t>
  </si>
  <si>
    <t>Salute The Cloud</t>
  </si>
  <si>
    <t>Silver Weasel</t>
  </si>
  <si>
    <t>Sharhelian Star</t>
  </si>
  <si>
    <t>Breaker Charlie</t>
  </si>
  <si>
    <t>Chill Out Al</t>
  </si>
  <si>
    <t>Shake The Paint</t>
  </si>
  <si>
    <t>Instafamous</t>
  </si>
  <si>
    <t>Warragul</t>
  </si>
  <si>
    <t>R1 400m Mdn</t>
  </si>
  <si>
    <t>Royal Arrival</t>
  </si>
  <si>
    <t>Tristian Rose</t>
  </si>
  <si>
    <t>Cant Say That</t>
  </si>
  <si>
    <t>Our Blue Spolly</t>
  </si>
  <si>
    <t>Hurricane Red</t>
  </si>
  <si>
    <t>Full Of Mojo</t>
  </si>
  <si>
    <t>Rapid Response</t>
  </si>
  <si>
    <t>Pack Of Jokers</t>
  </si>
  <si>
    <t>R10 400m Heat</t>
  </si>
  <si>
    <t>Chases Entity</t>
  </si>
  <si>
    <t>Heidi Intention</t>
  </si>
  <si>
    <t>Gellar Bale</t>
  </si>
  <si>
    <t>Blazing Flora</t>
  </si>
  <si>
    <t>Thistle Rock</t>
  </si>
  <si>
    <t>Walk Me Home</t>
  </si>
  <si>
    <t>Carter Senor</t>
  </si>
  <si>
    <t>Madalia Champ</t>
  </si>
  <si>
    <t>R11 400m Heat</t>
  </si>
  <si>
    <t>Hurricane Billie</t>
  </si>
  <si>
    <t>Punk Lass Rocks</t>
  </si>
  <si>
    <t>My Girl Mel</t>
  </si>
  <si>
    <t>Boombox Robbie</t>
  </si>
  <si>
    <t>Two Metre Peter</t>
  </si>
  <si>
    <t>Thursday Thunder</t>
  </si>
  <si>
    <t>Jumping Breen</t>
  </si>
  <si>
    <t>Rose Rose</t>
  </si>
  <si>
    <t>Newtown Angel</t>
  </si>
  <si>
    <t>Just Love</t>
  </si>
  <si>
    <t>Sunnys Kayo</t>
  </si>
  <si>
    <t>Winlock Newbolt</t>
  </si>
  <si>
    <t>Evolution</t>
  </si>
  <si>
    <t>Thandie Bale</t>
  </si>
  <si>
    <t>Natural Cruiser</t>
  </si>
  <si>
    <t>Lady Elegance</t>
  </si>
  <si>
    <t>Katy Hairy</t>
  </si>
  <si>
    <t>Galloping Bluear</t>
  </si>
  <si>
    <t>Zambora Markie</t>
  </si>
  <si>
    <t>Unleash Betty</t>
  </si>
  <si>
    <t>Miss Caitlyn</t>
  </si>
  <si>
    <t>Roll Out</t>
  </si>
  <si>
    <t>Brookes Wings</t>
  </si>
  <si>
    <t>R3 460m Mdn</t>
  </si>
  <si>
    <t>Zipping Wade</t>
  </si>
  <si>
    <t>My Girl Xena</t>
  </si>
  <si>
    <t>Usain Spolly</t>
  </si>
  <si>
    <t>Galloping Occy</t>
  </si>
  <si>
    <t>Darnum Dodger</t>
  </si>
  <si>
    <t>Frozen Paradise</t>
  </si>
  <si>
    <t>Go Charlotte Go</t>
  </si>
  <si>
    <t>Madalia Daisy</t>
  </si>
  <si>
    <t>R4 400m Gr5</t>
  </si>
  <si>
    <t>Crackerjack Ale</t>
  </si>
  <si>
    <t>Mirror Max</t>
  </si>
  <si>
    <t>El Diamonte</t>
  </si>
  <si>
    <t>Buddy Blinx</t>
  </si>
  <si>
    <t>Weeona Gina</t>
  </si>
  <si>
    <t>So Much Mojo</t>
  </si>
  <si>
    <t>Little Samara</t>
  </si>
  <si>
    <t>Blair Bale</t>
  </si>
  <si>
    <t>R5 460m Gr6/7</t>
  </si>
  <si>
    <t>Here Runs Emilia</t>
  </si>
  <si>
    <t>Buffet Destroyer</t>
  </si>
  <si>
    <t>Josies Latte</t>
  </si>
  <si>
    <t>Father Phevos</t>
  </si>
  <si>
    <t>Willow Rose</t>
  </si>
  <si>
    <t>Leaving</t>
  </si>
  <si>
    <t>Reichman</t>
  </si>
  <si>
    <t>Rollin In</t>
  </si>
  <si>
    <t>Dreamy Julian</t>
  </si>
  <si>
    <t>Piccolo Fratello</t>
  </si>
  <si>
    <t>St Leo</t>
  </si>
  <si>
    <t>Inter Santina</t>
  </si>
  <si>
    <t>Bricabrac</t>
  </si>
  <si>
    <t>Hectic Bro</t>
  </si>
  <si>
    <t>Wyoming Express</t>
  </si>
  <si>
    <t>Annie Rose</t>
  </si>
  <si>
    <t>R7 400m FFA</t>
  </si>
  <si>
    <t>Winlock Strecker</t>
  </si>
  <si>
    <t>Iveys Affair</t>
  </si>
  <si>
    <t>Eye Got It</t>
  </si>
  <si>
    <t>Fine For Me</t>
  </si>
  <si>
    <t>Ishmy Barry</t>
  </si>
  <si>
    <t>Almapa Sunshine</t>
  </si>
  <si>
    <t>Patricia Maureen</t>
  </si>
  <si>
    <t>Loaded</t>
  </si>
  <si>
    <t>Croucher</t>
  </si>
  <si>
    <t>By Your Side</t>
  </si>
  <si>
    <t>Kroos</t>
  </si>
  <si>
    <t>Curiouser</t>
  </si>
  <si>
    <t>Secret Package</t>
  </si>
  <si>
    <t>Ichiban Fairy</t>
  </si>
  <si>
    <t>Kingfisher Rose</t>
  </si>
  <si>
    <t>R9 400m Heat</t>
  </si>
  <si>
    <t>Egoline Zeb</t>
  </si>
  <si>
    <t>Rock Me Lloyd</t>
  </si>
  <si>
    <t>Mighty Matilda</t>
  </si>
  <si>
    <t>Lamotta</t>
  </si>
  <si>
    <t>Quick Paws</t>
  </si>
  <si>
    <t>Skittle</t>
  </si>
  <si>
    <t>Cyclone Arrow</t>
  </si>
  <si>
    <t>Unit Bale</t>
  </si>
  <si>
    <t>Formatted Runner Name</t>
  </si>
  <si>
    <t>Bet to win (backing) or lose (laying)</t>
  </si>
  <si>
    <t>dollars on each runner</t>
  </si>
  <si>
    <t>Start placing bets</t>
  </si>
  <si>
    <t>seconds before the scheduled jump</t>
  </si>
  <si>
    <t xml:space="preserve">Only place bets if the back market percentage is less than </t>
  </si>
  <si>
    <t>percent</t>
  </si>
  <si>
    <t xml:space="preserve">Bet type </t>
  </si>
  <si>
    <t>BACK</t>
  </si>
  <si>
    <t>LAY</t>
  </si>
  <si>
    <t>Market 1 Seconds until start</t>
  </si>
  <si>
    <t>GCst (AUS) 29th Jan - 14:38 R1 1800m CL3</t>
  </si>
  <si>
    <t>Horse Racing\AUS\GCst (AUS) 29th Jan</t>
  </si>
  <si>
    <t>Balance:</t>
  </si>
  <si>
    <t>Exposure:</t>
  </si>
  <si>
    <t>L</t>
  </si>
  <si>
    <t>1. Calibration</t>
  </si>
  <si>
    <t>2. Bullet Shot</t>
  </si>
  <si>
    <t>3. Single Story</t>
  </si>
  <si>
    <t>4. Dramatic Moments</t>
  </si>
  <si>
    <t>5. Jeopardise Me</t>
  </si>
  <si>
    <t>6. Lady Solerno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</si>
</sst>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lightGray">
        <fgColor theme="0"/>
        <bgColor rgb="FFFF99FF"/>
      </patternFill>
    </fill>
    <fill>
      <patternFill patternType="lightGray">
        <fgColor theme="0"/>
        <bgColor rgb="FFFFCC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99FF"/>
        <bgColor indexed="64"/>
      </patternFill>
    </fill>
    <fill>
      <patternFill patternType="lightGray">
        <fgColor theme="0"/>
        <bgColor rgb="FF6699FF"/>
      </patternFill>
    </fill>
    <fill>
      <patternFill patternType="solid">
        <fgColor rgb="FF99CCFF"/>
        <bgColor indexed="64"/>
      </patternFill>
    </fill>
    <fill>
      <patternFill patternType="lightGray">
        <fgColor theme="0"/>
        <bgColor rgb="FF99CCFF"/>
      </patternFill>
    </fill>
    <fill>
      <patternFill patternType="solid">
        <fgColor rgb="FFCCECFF"/>
        <bgColor indexed="64"/>
      </patternFill>
    </fill>
    <fill>
      <patternFill patternType="lightGray">
        <fgColor theme="0"/>
        <bgColor rgb="FFCCECFF"/>
      </patternFill>
    </fill>
    <fill>
      <patternFill patternType="solid">
        <fgColor rgb="FFFF66FF"/>
        <bgColor indexed="64"/>
      </patternFill>
    </fill>
    <fill>
      <patternFill patternType="lightGray">
        <fgColor theme="0"/>
        <bgColor rgb="FFFF66FF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83">
    <xf numFmtId="0" fontId="0" fillId="0" borderId="0" xfId="0"/>
    <xf numFmtId="21" fontId="0" fillId="0" borderId="0" xfId="0" applyNumberFormat="1"/>
    <xf numFmtId="0" fontId="19" fillId="0" borderId="0" xfId="42" applyFont="1"/>
    <xf numFmtId="1" fontId="18" fillId="0" borderId="0" xfId="42" applyNumberFormat="1"/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21" fontId="20" fillId="0" borderId="29" xfId="0" applyNumberFormat="1" applyFont="1" applyBorder="1" applyAlignment="1">
      <alignment horizontal="center"/>
    </xf>
    <xf numFmtId="2" fontId="20" fillId="0" borderId="29" xfId="0" applyNumberFormat="1" applyFont="1" applyBorder="1" applyAlignment="1">
      <alignment horizontal="center"/>
    </xf>
    <xf numFmtId="2" fontId="20" fillId="0" borderId="30" xfId="0" applyNumberFormat="1" applyFont="1" applyBorder="1" applyAlignment="1">
      <alignment horizontal="center"/>
    </xf>
    <xf numFmtId="0" fontId="20" fillId="0" borderId="29" xfId="0" quotePrefix="1" applyFont="1" applyBorder="1" applyAlignment="1">
      <alignment horizontal="center"/>
    </xf>
    <xf numFmtId="0" fontId="21" fillId="0" borderId="28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0" fillId="0" borderId="29" xfId="0" applyNumberFormat="1" applyFont="1" applyBorder="1" applyAlignment="1">
      <alignment horizontal="center"/>
    </xf>
    <xf numFmtId="0" fontId="18" fillId="0" borderId="11" xfId="42" applyFill="1" applyBorder="1" applyAlignment="1">
      <alignment horizontal="center"/>
    </xf>
    <xf numFmtId="0" fontId="23" fillId="0" borderId="0" xfId="0" applyFont="1" applyFill="1" applyBorder="1" applyAlignment="1">
      <alignment horizontal="center" vertical="center" wrapText="1"/>
    </xf>
    <xf numFmtId="0" fontId="24" fillId="0" borderId="0" xfId="0" applyFont="1"/>
    <xf numFmtId="0" fontId="24" fillId="0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1" fillId="38" borderId="26" xfId="0" applyFont="1" applyFill="1" applyBorder="1" applyAlignment="1">
      <alignment horizontal="center"/>
    </xf>
    <xf numFmtId="0" fontId="21" fillId="38" borderId="18" xfId="0" applyFont="1" applyFill="1" applyBorder="1" applyAlignment="1">
      <alignment horizontal="center"/>
    </xf>
    <xf numFmtId="0" fontId="21" fillId="39" borderId="12" xfId="0" applyFont="1" applyFill="1" applyBorder="1" applyAlignment="1">
      <alignment horizontal="center"/>
    </xf>
    <xf numFmtId="0" fontId="21" fillId="39" borderId="14" xfId="0" applyFont="1" applyFill="1" applyBorder="1" applyAlignment="1">
      <alignment horizontal="center"/>
    </xf>
    <xf numFmtId="0" fontId="21" fillId="38" borderId="12" xfId="0" applyFont="1" applyFill="1" applyBorder="1" applyAlignment="1">
      <alignment horizontal="center"/>
    </xf>
    <xf numFmtId="0" fontId="21" fillId="38" borderId="14" xfId="0" applyFont="1" applyFill="1" applyBorder="1" applyAlignment="1">
      <alignment horizontal="center"/>
    </xf>
    <xf numFmtId="0" fontId="21" fillId="39" borderId="27" xfId="0" applyFont="1" applyFill="1" applyBorder="1" applyAlignment="1">
      <alignment horizontal="center"/>
    </xf>
    <xf numFmtId="0" fontId="21" fillId="39" borderId="16" xfId="0" applyFont="1" applyFill="1" applyBorder="1" applyAlignment="1">
      <alignment horizontal="center"/>
    </xf>
    <xf numFmtId="0" fontId="0" fillId="40" borderId="17" xfId="0" applyFill="1" applyBorder="1" applyAlignment="1">
      <alignment horizontal="center"/>
    </xf>
    <xf numFmtId="0" fontId="0" fillId="40" borderId="18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0" borderId="13" xfId="0" applyFill="1" applyBorder="1" applyAlignment="1">
      <alignment horizontal="center"/>
    </xf>
    <xf numFmtId="0" fontId="0" fillId="40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22" fillId="42" borderId="17" xfId="0" applyFont="1" applyFill="1" applyBorder="1" applyAlignment="1">
      <alignment horizontal="center"/>
    </xf>
    <xf numFmtId="0" fontId="22" fillId="42" borderId="18" xfId="0" applyFont="1" applyFill="1" applyBorder="1" applyAlignment="1">
      <alignment horizontal="center"/>
    </xf>
    <xf numFmtId="0" fontId="22" fillId="43" borderId="13" xfId="0" applyFont="1" applyFill="1" applyBorder="1" applyAlignment="1">
      <alignment horizontal="center"/>
    </xf>
    <xf numFmtId="0" fontId="22" fillId="43" borderId="14" xfId="0" applyFont="1" applyFill="1" applyBorder="1" applyAlignment="1">
      <alignment horizontal="center"/>
    </xf>
    <xf numFmtId="0" fontId="22" fillId="42" borderId="13" xfId="0" applyFont="1" applyFill="1" applyBorder="1" applyAlignment="1">
      <alignment horizontal="center"/>
    </xf>
    <xf numFmtId="0" fontId="22" fillId="42" borderId="14" xfId="0" applyFont="1" applyFill="1" applyBorder="1" applyAlignment="1">
      <alignment horizontal="center"/>
    </xf>
    <xf numFmtId="0" fontId="22" fillId="43" borderId="15" xfId="0" applyFont="1" applyFill="1" applyBorder="1" applyAlignment="1">
      <alignment horizontal="center"/>
    </xf>
    <xf numFmtId="0" fontId="22" fillId="43" borderId="16" xfId="0" applyFont="1" applyFill="1" applyBorder="1" applyAlignment="1">
      <alignment horizontal="center"/>
    </xf>
    <xf numFmtId="0" fontId="21" fillId="44" borderId="17" xfId="0" applyFont="1" applyFill="1" applyBorder="1" applyAlignment="1">
      <alignment horizontal="center"/>
    </xf>
    <xf numFmtId="0" fontId="21" fillId="44" borderId="23" xfId="0" applyFont="1" applyFill="1" applyBorder="1" applyAlignment="1">
      <alignment horizontal="center"/>
    </xf>
    <xf numFmtId="0" fontId="21" fillId="45" borderId="13" xfId="0" applyFont="1" applyFill="1" applyBorder="1" applyAlignment="1">
      <alignment horizontal="center"/>
    </xf>
    <xf numFmtId="0" fontId="21" fillId="45" borderId="24" xfId="0" applyFont="1" applyFill="1" applyBorder="1" applyAlignment="1">
      <alignment horizontal="center"/>
    </xf>
    <xf numFmtId="0" fontId="21" fillId="44" borderId="13" xfId="0" applyFont="1" applyFill="1" applyBorder="1" applyAlignment="1">
      <alignment horizontal="center"/>
    </xf>
    <xf numFmtId="0" fontId="21" fillId="44" borderId="24" xfId="0" applyFont="1" applyFill="1" applyBorder="1" applyAlignment="1">
      <alignment horizontal="center"/>
    </xf>
    <xf numFmtId="0" fontId="21" fillId="45" borderId="15" xfId="0" applyFont="1" applyFill="1" applyBorder="1" applyAlignment="1">
      <alignment horizontal="center"/>
    </xf>
    <xf numFmtId="0" fontId="21" fillId="45" borderId="25" xfId="0" applyFont="1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22" fillId="34" borderId="17" xfId="0" applyFont="1" applyFill="1" applyBorder="1" applyAlignment="1">
      <alignment horizontal="center"/>
    </xf>
    <xf numFmtId="0" fontId="22" fillId="34" borderId="18" xfId="0" applyFont="1" applyFill="1" applyBorder="1" applyAlignment="1">
      <alignment horizontal="center"/>
    </xf>
    <xf numFmtId="0" fontId="22" fillId="36" borderId="13" xfId="0" applyFont="1" applyFill="1" applyBorder="1" applyAlignment="1">
      <alignment horizontal="center"/>
    </xf>
    <xf numFmtId="0" fontId="22" fillId="36" borderId="14" xfId="0" applyFont="1" applyFill="1" applyBorder="1" applyAlignment="1">
      <alignment horizontal="center"/>
    </xf>
    <xf numFmtId="0" fontId="22" fillId="34" borderId="13" xfId="0" applyFont="1" applyFill="1" applyBorder="1" applyAlignment="1">
      <alignment horizontal="center"/>
    </xf>
    <xf numFmtId="0" fontId="22" fillId="34" borderId="14" xfId="0" applyFont="1" applyFill="1" applyBorder="1" applyAlignment="1">
      <alignment horizontal="center"/>
    </xf>
    <xf numFmtId="0" fontId="22" fillId="36" borderId="15" xfId="0" applyFont="1" applyFill="1" applyBorder="1" applyAlignment="1">
      <alignment horizontal="center"/>
    </xf>
    <xf numFmtId="0" fontId="22" fillId="36" borderId="16" xfId="0" applyFont="1" applyFill="1" applyBorder="1" applyAlignment="1">
      <alignment horizontal="center"/>
    </xf>
    <xf numFmtId="0" fontId="0" fillId="37" borderId="10" xfId="0" applyFill="1" applyBorder="1"/>
    <xf numFmtId="0" fontId="0" fillId="46" borderId="10" xfId="0" applyFill="1" applyBorder="1"/>
    <xf numFmtId="0" fontId="0" fillId="0" borderId="10" xfId="0" applyBorder="1"/>
    <xf numFmtId="0" fontId="18" fillId="0" borderId="10" xfId="0" applyFont="1" applyBorder="1" applyAlignment="1">
      <alignment horizontal="center"/>
    </xf>
    <xf numFmtId="0" fontId="18" fillId="37" borderId="10" xfId="0" applyFont="1" applyFill="1" applyBorder="1" applyAlignment="1">
      <alignment horizontal="center"/>
    </xf>
    <xf numFmtId="0" fontId="18" fillId="0" borderId="0" xfId="0" applyFont="1"/>
    <xf numFmtId="2" fontId="0" fillId="0" borderId="0" xfId="0" applyNumberFormat="1"/>
    <xf numFmtId="2" fontId="0" fillId="0" borderId="11" xfId="0" applyNumberFormat="1" applyBorder="1" applyAlignment="1">
      <alignment horizontal="center"/>
    </xf>
    <xf numFmtId="2" fontId="18" fillId="0" borderId="29" xfId="42" applyNumberFormat="1" applyBorder="1" applyAlignment="1">
      <alignment horizontal="center"/>
    </xf>
    <xf numFmtId="0" fontId="18" fillId="37" borderId="1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E81007F-A600-43A1-8A83-DFC82B5A465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strike val="0"/>
        <outline val="0"/>
        <shadow val="0"/>
        <u val="none"/>
        <vertAlign val="baseline"/>
        <color auto="1"/>
      </font>
      <numFmt numFmtId="0" formatCode="General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numFmt numFmtId="0" formatCode="General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26" formatCode="h:mm:ss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2" formatCode="0.0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FF"/>
      <color rgb="FFFF99FF"/>
      <color rgb="FFFF66FF"/>
      <color rgb="FFCCECFF"/>
      <color rgb="FF99CCFF"/>
      <color rgb="FF6699FF"/>
      <color rgb="FFFFE6FF"/>
      <color rgb="FFFFFF99"/>
      <color rgb="FF66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5BC4DC-1437-4A95-BE26-1693E0D5C147}" name="Table11" displayName="Table11" ref="A5:A50" headerRowCount="0" totalsRowShown="0" headerRowDxfId="20" dataDxfId="19">
  <tableColumns count="1">
    <tableColumn id="1" xr3:uid="{84AD5D9C-20AD-4680-934D-C77A72B766B6}" name="Column1" dataDxfId="18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7062A1F-D788-4047-8E7D-B6E8D99ECB9F}" name="Table13" displayName="Table13" ref="N5:Y50" headerRowCount="0" totalsRowShown="0" headerRowDxfId="17" dataDxfId="16">
  <tableColumns count="12">
    <tableColumn id="1" xr3:uid="{DE76A775-AD20-4F60-9B41-A37C7FFDB442}" name="Column1" dataDxfId="15"/>
    <tableColumn id="2" xr3:uid="{DDB692EE-C54B-41A2-8DFB-48E32EFDCA47}" name="Column2" dataDxfId="14"/>
    <tableColumn id="3" xr3:uid="{45446E7F-5319-46FE-88B1-F91B93A17CC6}" name="Column3" dataDxfId="13"/>
    <tableColumn id="4" xr3:uid="{43D2C3A4-6216-471F-B886-95B02DF5D758}" name="Column4" dataDxfId="0">
      <calculatedColumnFormula>IF(
    AND(
        OR(
             AND(BACKLAY="BACK",(F5&gt;(INDEX(Ratings,MATCH(Y5,SelectionID,0))))),
             AND(BACKLAY="LAY",(F5&lt;(INDEX(Ratings,MATCH(Y5,SelectionID,0)))))),
        Overround&lt;UserOverround,
        TimeTillJump&lt;UserTimeTillJump,
         InPlay="Not In Play",
        MarketStatus&lt;&gt;"Suspended"),
        BACKLAY,
    ""
)</calculatedColumnFormula>
    </tableColumn>
    <tableColumn id="5" xr3:uid="{9F529BD6-B6C4-47BD-B907-68891FA47558}" name="Column5" headerRowDxfId="12" dataDxfId="11">
      <calculatedColumnFormula>IF(F5=0,"",F5)</calculatedColumnFormula>
    </tableColumn>
    <tableColumn id="6" xr3:uid="{58E48E72-992E-4C08-827D-B0EA61BDCB26}" name="Column6" headerRowDxfId="10" dataDxfId="9" dataCellStyle="Normal 2">
      <calculatedColumnFormula>IF(A5="","",IF(BACKLAY="BACK", stake/(F5-1),stake*(H5/(H5-1))-stake))</calculatedColumnFormula>
    </tableColumn>
    <tableColumn id="7" xr3:uid="{9AF55648-4BE7-4A9D-A2C1-DBC35FB592AF}" name="Column7" dataDxfId="8"/>
    <tableColumn id="8" xr3:uid="{CBBBCB87-B8AC-474B-AAA8-D3C462AF7712}" name="Column8" headerRowDxfId="7" dataDxfId="6"/>
    <tableColumn id="9" xr3:uid="{23C87B71-3219-4F47-8317-DF8002B912AE}" name="Column9" dataDxfId="5"/>
    <tableColumn id="10" xr3:uid="{4509516A-6E70-462B-8961-3046AD36D5C0}" name="Column10" dataDxfId="4"/>
    <tableColumn id="11" xr3:uid="{B0A8E436-D699-4298-B258-418E16C3F2A1}" name="Column11" dataDxfId="3"/>
    <tableColumn id="16" xr3:uid="{D828D602-3A6F-4204-B491-98CE7F14C55B}" name="Column16" headerRowDxfId="2" dataDxfId="1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F2D9-DA50-403D-B394-A291DB24DE89}">
  <sheetPr codeName="Sheet1"/>
  <dimension ref="A1:Z50"/>
  <sheetViews>
    <sheetView tabSelected="1" topLeftCell="N1" workbookViewId="0">
      <selection activeCell="Q5" sqref="Q5"/>
    </sheetView>
  </sheetViews>
  <sheetFormatPr defaultRowHeight="15" x14ac:dyDescent="0.25"/>
  <cols>
    <col min="1" max="1" width="35.42578125" bestFit="1" customWidth="1"/>
    <col min="2" max="2" width="10.85546875" customWidth="1"/>
    <col min="3" max="3" width="9.7109375" customWidth="1"/>
    <col min="4" max="5" width="11.42578125" customWidth="1"/>
    <col min="6" max="6" width="13" customWidth="1"/>
    <col min="8" max="8" width="11.7109375" customWidth="1"/>
    <col min="10" max="10" width="12.140625" customWidth="1"/>
    <col min="12" max="12" width="11.5703125" customWidth="1"/>
    <col min="14" max="14" width="16" customWidth="1"/>
    <col min="15" max="15" width="17.7109375" customWidth="1"/>
    <col min="16" max="16" width="21" customWidth="1"/>
    <col min="17" max="17" width="29.42578125" customWidth="1"/>
    <col min="18" max="18" width="11" customWidth="1"/>
    <col min="19" max="19" width="10.42578125" style="79" customWidth="1"/>
    <col min="20" max="21" width="11" customWidth="1"/>
    <col min="22" max="22" width="17.85546875" customWidth="1"/>
    <col min="23" max="23" width="14" customWidth="1"/>
    <col min="24" max="24" width="12" customWidth="1"/>
  </cols>
  <sheetData>
    <row r="1" spans="1:26" x14ac:dyDescent="0.25">
      <c r="A1" t="s">
        <v>525</v>
      </c>
      <c r="D1" s="1"/>
      <c r="F1" t="s">
        <v>526</v>
      </c>
      <c r="H1" t="s">
        <v>8</v>
      </c>
      <c r="I1" t="s">
        <v>32</v>
      </c>
      <c r="M1" t="s">
        <v>9</v>
      </c>
      <c r="O1" t="s">
        <v>10</v>
      </c>
      <c r="P1">
        <v>3140057332</v>
      </c>
    </row>
    <row r="2" spans="1:26" x14ac:dyDescent="0.25">
      <c r="A2" t="s">
        <v>11</v>
      </c>
      <c r="B2">
        <v>43859.606504513889</v>
      </c>
      <c r="C2" s="1">
        <v>0.60649305555555555</v>
      </c>
      <c r="D2" s="1">
        <v>3.2291666666666666E-3</v>
      </c>
      <c r="E2" t="s">
        <v>12</v>
      </c>
      <c r="H2" t="s">
        <v>527</v>
      </c>
      <c r="I2">
        <v>206.62</v>
      </c>
      <c r="K2" t="s">
        <v>528</v>
      </c>
      <c r="L2">
        <v>0</v>
      </c>
      <c r="M2" t="s">
        <v>13</v>
      </c>
      <c r="N2">
        <v>0</v>
      </c>
      <c r="P2" t="s">
        <v>14</v>
      </c>
    </row>
    <row r="3" spans="1:26" ht="15.75" thickBot="1" x14ac:dyDescent="0.3">
      <c r="A3" t="s">
        <v>15</v>
      </c>
      <c r="B3">
        <v>51939.77</v>
      </c>
      <c r="D3" t="s">
        <v>16</v>
      </c>
      <c r="E3">
        <v>1</v>
      </c>
      <c r="F3" t="s">
        <v>17</v>
      </c>
      <c r="G3">
        <v>0</v>
      </c>
      <c r="H3" t="s">
        <v>18</v>
      </c>
      <c r="I3" t="s">
        <v>32</v>
      </c>
      <c r="J3" t="s">
        <v>529</v>
      </c>
      <c r="K3" t="s">
        <v>19</v>
      </c>
      <c r="L3">
        <v>0</v>
      </c>
      <c r="M3" t="s">
        <v>20</v>
      </c>
      <c r="N3">
        <v>167967940</v>
      </c>
      <c r="O3" t="s">
        <v>21</v>
      </c>
      <c r="P3">
        <v>6</v>
      </c>
      <c r="Z3" t="s">
        <v>33</v>
      </c>
    </row>
    <row r="4" spans="1:26" ht="16.5" thickBot="1" x14ac:dyDescent="0.3">
      <c r="A4" s="6" t="s">
        <v>22</v>
      </c>
      <c r="B4" s="17" t="s">
        <v>23</v>
      </c>
      <c r="C4" s="18"/>
      <c r="D4" s="4" t="s">
        <v>24</v>
      </c>
      <c r="E4" s="5"/>
      <c r="F4" s="13" t="s">
        <v>25</v>
      </c>
      <c r="G4" s="14"/>
      <c r="H4" s="15" t="s">
        <v>26</v>
      </c>
      <c r="I4" s="16"/>
      <c r="J4" s="4" t="s">
        <v>27</v>
      </c>
      <c r="K4" s="5"/>
      <c r="L4" s="17" t="s">
        <v>28</v>
      </c>
      <c r="M4" s="18"/>
      <c r="N4" s="6" t="s">
        <v>29</v>
      </c>
      <c r="O4" s="6" t="s">
        <v>30</v>
      </c>
      <c r="P4" s="6" t="s">
        <v>31</v>
      </c>
      <c r="Q4" s="6" t="s">
        <v>0</v>
      </c>
      <c r="R4" s="6" t="s">
        <v>1</v>
      </c>
      <c r="S4" s="80" t="s">
        <v>2</v>
      </c>
      <c r="T4" s="6" t="s">
        <v>3</v>
      </c>
      <c r="U4" s="6" t="s">
        <v>4</v>
      </c>
      <c r="V4" s="6" t="s">
        <v>5</v>
      </c>
      <c r="W4" s="6" t="s">
        <v>6</v>
      </c>
      <c r="X4" s="6" t="s">
        <v>7</v>
      </c>
      <c r="Y4" t="s">
        <v>40</v>
      </c>
      <c r="Z4" s="20">
        <f>SUM(Z5:Z50)</f>
        <v>101.38446546671007</v>
      </c>
    </row>
    <row r="5" spans="1:26" ht="15.75" x14ac:dyDescent="0.25">
      <c r="A5" s="12" t="s">
        <v>530</v>
      </c>
      <c r="B5" s="41">
        <v>4</v>
      </c>
      <c r="C5" s="42">
        <v>237</v>
      </c>
      <c r="D5" s="33">
        <v>4.0999999999999996</v>
      </c>
      <c r="E5" s="34">
        <v>223</v>
      </c>
      <c r="F5" s="25">
        <v>4.2</v>
      </c>
      <c r="G5" s="26">
        <v>39</v>
      </c>
      <c r="H5" s="49">
        <v>4.3</v>
      </c>
      <c r="I5" s="50">
        <v>49</v>
      </c>
      <c r="J5" s="57">
        <v>4.4000000000000004</v>
      </c>
      <c r="K5" s="58">
        <v>76</v>
      </c>
      <c r="L5" s="65">
        <v>4.5</v>
      </c>
      <c r="M5" s="66">
        <v>173</v>
      </c>
      <c r="N5" s="7">
        <v>23.256</v>
      </c>
      <c r="O5" s="7">
        <v>4.2</v>
      </c>
      <c r="P5" s="7">
        <v>18457.23</v>
      </c>
      <c r="Q5" s="7" t="e">
        <f>IF(
    AND(
        OR(
             AND(BACKLAY="BACK",(F5&gt;(INDEX(Ratings,MATCH(Y5,SelectionID,0))))),
             AND(BACKLAY="LAY",(F5&lt;(INDEX(Ratings,MATCH(Y5,SelectionID,0)))))),
        Overround&lt;UserOverround,
        TimeTillJump&lt;UserTimeTillJump,
         InPlay="Not In Play",
        MarketStatus&lt;&gt;"Suspended"),
        BACKLAY,
    ""
)</f>
        <v>#N/A</v>
      </c>
      <c r="R5" s="10">
        <f>IF(F5=0,"",F5)</f>
        <v>4.2</v>
      </c>
      <c r="S5" s="81">
        <f t="shared" ref="S5:S50" si="0">IF(A5="","",IF(BACKLAY="BACK", stake/(F5-1),stake*(H5/(H5-1))-stake))</f>
        <v>6.25</v>
      </c>
      <c r="T5" s="7"/>
      <c r="U5" s="9"/>
      <c r="V5" s="7">
        <v>0</v>
      </c>
      <c r="W5" s="7">
        <v>0</v>
      </c>
      <c r="X5" s="7">
        <v>0</v>
      </c>
      <c r="Y5">
        <v>3874770</v>
      </c>
      <c r="Z5" s="19">
        <f t="shared" ref="Z5:Z50" si="1">IFERROR(100/F5,"")</f>
        <v>23.80952380952381</v>
      </c>
    </row>
    <row r="6" spans="1:26" ht="15.75" x14ac:dyDescent="0.25">
      <c r="A6" s="12" t="s">
        <v>531</v>
      </c>
      <c r="B6" s="43">
        <v>6.2</v>
      </c>
      <c r="C6" s="44">
        <v>113</v>
      </c>
      <c r="D6" s="35">
        <v>6.4</v>
      </c>
      <c r="E6" s="36">
        <v>123</v>
      </c>
      <c r="F6" s="27">
        <v>6.6</v>
      </c>
      <c r="G6" s="28">
        <v>65</v>
      </c>
      <c r="H6" s="51">
        <v>6.8</v>
      </c>
      <c r="I6" s="52">
        <v>46</v>
      </c>
      <c r="J6" s="59">
        <v>7</v>
      </c>
      <c r="K6" s="60">
        <v>72</v>
      </c>
      <c r="L6" s="67">
        <v>7.2</v>
      </c>
      <c r="M6" s="68">
        <v>28</v>
      </c>
      <c r="N6" s="7">
        <v>16.667000000000002</v>
      </c>
      <c r="O6" s="7">
        <v>6.6</v>
      </c>
      <c r="P6" s="7">
        <v>3274.22</v>
      </c>
      <c r="Q6" s="7" t="e">
        <f>IF(
    AND(
        OR(
             AND(BACKLAY="BACK",(F6&gt;(INDEX(Ratings,MATCH(Y6,SelectionID,0))))),
             AND(BACKLAY="LAY",(F6&lt;(INDEX(Ratings,MATCH(Y6,SelectionID,0)))))),
        Overround&lt;UserOverround,
        TimeTillJump&lt;UserTimeTillJump,
         InPlay="Not In Play",
        MarketStatus&lt;&gt;"Suspended"),
        BACKLAY,
    ""
)</f>
        <v>#N/A</v>
      </c>
      <c r="R6" s="10">
        <f t="shared" ref="R6:R50" si="2">IF(F6=0,"",F6)</f>
        <v>6.6</v>
      </c>
      <c r="S6" s="81">
        <f t="shared" si="0"/>
        <v>3.5714285714285716</v>
      </c>
      <c r="T6" s="7"/>
      <c r="U6" s="9"/>
      <c r="V6" s="7">
        <v>0</v>
      </c>
      <c r="W6" s="7">
        <v>0</v>
      </c>
      <c r="X6" s="7">
        <v>0</v>
      </c>
      <c r="Y6">
        <v>20723416</v>
      </c>
      <c r="Z6" s="19">
        <f t="shared" si="1"/>
        <v>15.151515151515152</v>
      </c>
    </row>
    <row r="7" spans="1:26" ht="15.75" x14ac:dyDescent="0.25">
      <c r="A7" s="12" t="s">
        <v>532</v>
      </c>
      <c r="B7" s="45">
        <v>9.4</v>
      </c>
      <c r="C7" s="46">
        <v>28</v>
      </c>
      <c r="D7" s="37">
        <v>9.6</v>
      </c>
      <c r="E7" s="38">
        <v>19</v>
      </c>
      <c r="F7" s="29">
        <v>9.8000000000000007</v>
      </c>
      <c r="G7" s="30">
        <v>11</v>
      </c>
      <c r="H7" s="53">
        <v>10</v>
      </c>
      <c r="I7" s="54">
        <v>32</v>
      </c>
      <c r="J7" s="61">
        <v>10.5</v>
      </c>
      <c r="K7" s="62">
        <v>194</v>
      </c>
      <c r="L7" s="69">
        <v>11.5</v>
      </c>
      <c r="M7" s="70">
        <v>10</v>
      </c>
      <c r="N7" s="7">
        <v>11.111000000000001</v>
      </c>
      <c r="O7" s="7">
        <v>9.4</v>
      </c>
      <c r="P7" s="7">
        <v>1593.92</v>
      </c>
      <c r="Q7" s="7" t="e">
        <f>IF(
    AND(
        OR(
             AND(BACKLAY="BACK",(F7&gt;(INDEX(Ratings,MATCH(Y7,SelectionID,0))))),
             AND(BACKLAY="LAY",(F7&lt;(INDEX(Ratings,MATCH(Y7,SelectionID,0)))))),
        Overround&lt;UserOverround,
        TimeTillJump&lt;UserTimeTillJump,
         InPlay="Not In Play",
        MarketStatus&lt;&gt;"Suspended"),
        BACKLAY,
    ""
)</f>
        <v>#N/A</v>
      </c>
      <c r="R7" s="10">
        <f t="shared" si="2"/>
        <v>9.8000000000000007</v>
      </c>
      <c r="S7" s="81">
        <f t="shared" si="0"/>
        <v>2.2727272727272725</v>
      </c>
      <c r="T7" s="7"/>
      <c r="U7" s="9"/>
      <c r="V7" s="7">
        <v>0</v>
      </c>
      <c r="W7" s="7">
        <v>0</v>
      </c>
      <c r="X7" s="7">
        <v>0</v>
      </c>
      <c r="Y7">
        <v>19842236</v>
      </c>
      <c r="Z7" s="19">
        <f t="shared" si="1"/>
        <v>10.204081632653061</v>
      </c>
    </row>
    <row r="8" spans="1:26" ht="15.75" x14ac:dyDescent="0.25">
      <c r="A8" s="12" t="s">
        <v>533</v>
      </c>
      <c r="B8" s="43">
        <v>10</v>
      </c>
      <c r="C8" s="44">
        <v>55</v>
      </c>
      <c r="D8" s="35">
        <v>10.5</v>
      </c>
      <c r="E8" s="36">
        <v>53</v>
      </c>
      <c r="F8" s="27">
        <v>11</v>
      </c>
      <c r="G8" s="28">
        <v>11</v>
      </c>
      <c r="H8" s="51">
        <v>11.5</v>
      </c>
      <c r="I8" s="52">
        <v>38</v>
      </c>
      <c r="J8" s="59">
        <v>12</v>
      </c>
      <c r="K8" s="60">
        <v>28</v>
      </c>
      <c r="L8" s="67">
        <v>12.5</v>
      </c>
      <c r="M8" s="68">
        <v>35</v>
      </c>
      <c r="N8" s="7">
        <v>9.0909999999999993</v>
      </c>
      <c r="O8" s="7">
        <v>11</v>
      </c>
      <c r="P8" s="7">
        <v>5031.28</v>
      </c>
      <c r="Q8" s="7" t="e">
        <f>IF(
    AND(
        OR(
             AND(BACKLAY="BACK",(F8&gt;(INDEX(Ratings,MATCH(Y8,SelectionID,0))))),
             AND(BACKLAY="LAY",(F8&lt;(INDEX(Ratings,MATCH(Y8,SelectionID,0)))))),
        Overround&lt;UserOverround,
        TimeTillJump&lt;UserTimeTillJump,
         InPlay="Not In Play",
        MarketStatus&lt;&gt;"Suspended"),
        BACKLAY,
    ""
)</f>
        <v>#N/A</v>
      </c>
      <c r="R8" s="10">
        <f t="shared" si="2"/>
        <v>11</v>
      </c>
      <c r="S8" s="81">
        <f t="shared" si="0"/>
        <v>2</v>
      </c>
      <c r="T8" s="7"/>
      <c r="U8" s="9"/>
      <c r="V8" s="7">
        <v>0</v>
      </c>
      <c r="W8" s="7">
        <v>0</v>
      </c>
      <c r="X8" s="7">
        <v>0</v>
      </c>
      <c r="Y8">
        <v>2095049</v>
      </c>
      <c r="Z8" s="19">
        <f t="shared" si="1"/>
        <v>9.0909090909090917</v>
      </c>
    </row>
    <row r="9" spans="1:26" ht="15.75" x14ac:dyDescent="0.25">
      <c r="A9" s="12" t="s">
        <v>534</v>
      </c>
      <c r="B9" s="45">
        <v>2.72</v>
      </c>
      <c r="C9" s="46">
        <v>111</v>
      </c>
      <c r="D9" s="37">
        <v>2.74</v>
      </c>
      <c r="E9" s="38">
        <v>9</v>
      </c>
      <c r="F9" s="29">
        <v>2.76</v>
      </c>
      <c r="G9" s="30">
        <v>11</v>
      </c>
      <c r="H9" s="53">
        <v>2.78</v>
      </c>
      <c r="I9" s="54">
        <v>56</v>
      </c>
      <c r="J9" s="61">
        <v>2.8</v>
      </c>
      <c r="K9" s="62">
        <v>55</v>
      </c>
      <c r="L9" s="69">
        <v>2.82</v>
      </c>
      <c r="M9" s="70">
        <v>242</v>
      </c>
      <c r="N9" s="7">
        <v>32.975000000000001</v>
      </c>
      <c r="O9" s="7">
        <v>2.74</v>
      </c>
      <c r="P9" s="7">
        <v>21737.200000000001</v>
      </c>
      <c r="Q9" s="7" t="e">
        <f>IF(
    AND(
        OR(
             AND(BACKLAY="BACK",(F9&gt;(INDEX(Ratings,MATCH(Y9,SelectionID,0))))),
             AND(BACKLAY="LAY",(F9&lt;(INDEX(Ratings,MATCH(Y9,SelectionID,0)))))),
        Overround&lt;UserOverround,
        TimeTillJump&lt;UserTimeTillJump,
         InPlay="Not In Play",
        MarketStatus&lt;&gt;"Suspended"),
        BACKLAY,
    ""
)</f>
        <v>#N/A</v>
      </c>
      <c r="R9" s="10">
        <f t="shared" si="2"/>
        <v>2.76</v>
      </c>
      <c r="S9" s="81">
        <f t="shared" si="0"/>
        <v>11.363636363636365</v>
      </c>
      <c r="T9" s="7"/>
      <c r="U9" s="9"/>
      <c r="V9" s="7">
        <v>0</v>
      </c>
      <c r="W9" s="7">
        <v>0</v>
      </c>
      <c r="X9" s="7">
        <v>0</v>
      </c>
      <c r="Y9">
        <v>27673254</v>
      </c>
      <c r="Z9" s="19">
        <f t="shared" si="1"/>
        <v>36.231884057971016</v>
      </c>
    </row>
    <row r="10" spans="1:26" ht="15.75" x14ac:dyDescent="0.25">
      <c r="A10" s="12" t="s">
        <v>535</v>
      </c>
      <c r="B10" s="43">
        <v>13.5</v>
      </c>
      <c r="C10" s="44">
        <v>149</v>
      </c>
      <c r="D10" s="35">
        <v>14</v>
      </c>
      <c r="E10" s="36">
        <v>89</v>
      </c>
      <c r="F10" s="27">
        <v>14.5</v>
      </c>
      <c r="G10" s="28">
        <v>23</v>
      </c>
      <c r="H10" s="51">
        <v>15</v>
      </c>
      <c r="I10" s="52">
        <v>17</v>
      </c>
      <c r="J10" s="59">
        <v>15.5</v>
      </c>
      <c r="K10" s="60">
        <v>47</v>
      </c>
      <c r="L10" s="67">
        <v>16</v>
      </c>
      <c r="M10" s="68">
        <v>168</v>
      </c>
      <c r="N10" s="7">
        <v>6.9</v>
      </c>
      <c r="O10" s="7">
        <v>15</v>
      </c>
      <c r="P10" s="7">
        <v>1845.93</v>
      </c>
      <c r="Q10" s="7" t="e">
        <f>IF(
    AND(
        OR(
             AND(BACKLAY="BACK",(F10&gt;(INDEX(Ratings,MATCH(Y10,SelectionID,0))))),
             AND(BACKLAY="LAY",(F10&lt;(INDEX(Ratings,MATCH(Y10,SelectionID,0)))))),
        Overround&lt;UserOverround,
        TimeTillJump&lt;UserTimeTillJump,
         InPlay="Not In Play",
        MarketStatus&lt;&gt;"Suspended"),
        BACKLAY,
    ""
)</f>
        <v>#N/A</v>
      </c>
      <c r="R10" s="10">
        <f t="shared" si="2"/>
        <v>14.5</v>
      </c>
      <c r="S10" s="81">
        <f t="shared" si="0"/>
        <v>1.4814814814814814</v>
      </c>
      <c r="T10" s="7"/>
      <c r="U10" s="9"/>
      <c r="V10" s="7">
        <v>0</v>
      </c>
      <c r="W10" s="7">
        <v>0</v>
      </c>
      <c r="X10" s="7">
        <v>0</v>
      </c>
      <c r="Y10">
        <v>20385931</v>
      </c>
      <c r="Z10" s="19">
        <f t="shared" si="1"/>
        <v>6.8965517241379306</v>
      </c>
    </row>
    <row r="11" spans="1:26" ht="15.75" x14ac:dyDescent="0.25">
      <c r="A11" s="12"/>
      <c r="B11" s="45"/>
      <c r="C11" s="46"/>
      <c r="D11" s="37"/>
      <c r="E11" s="38"/>
      <c r="F11" s="29"/>
      <c r="G11" s="30"/>
      <c r="H11" s="53"/>
      <c r="I11" s="54"/>
      <c r="J11" s="61"/>
      <c r="K11" s="62"/>
      <c r="L11" s="69"/>
      <c r="M11" s="70"/>
      <c r="N11" s="7"/>
      <c r="O11" s="7"/>
      <c r="P11" s="7"/>
      <c r="Q11" s="7" t="e">
        <f>IF(
    AND(
        OR(
             AND(BACKLAY="BACK",(F11&gt;(INDEX(Ratings,MATCH(Y11,SelectionID,0))))),
             AND(BACKLAY="LAY",(F11&lt;(INDEX(Ratings,MATCH(Y11,SelectionID,0)))))),
        Overround&lt;UserOverround,
        TimeTillJump&lt;UserTimeTillJump,
         InPlay="Not In Play",
        MarketStatus&lt;&gt;"Suspended"),
        BACKLAY,
    ""
)</f>
        <v>#N/A</v>
      </c>
      <c r="R11" s="10" t="str">
        <f t="shared" si="2"/>
        <v/>
      </c>
      <c r="S11" s="81" t="str">
        <f t="shared" si="0"/>
        <v/>
      </c>
      <c r="T11" s="7"/>
      <c r="U11" s="9"/>
      <c r="V11" s="7">
        <v>0</v>
      </c>
      <c r="W11" s="7">
        <v>0</v>
      </c>
      <c r="X11" s="7"/>
      <c r="Z11" s="19" t="str">
        <f t="shared" si="1"/>
        <v/>
      </c>
    </row>
    <row r="12" spans="1:26" ht="15.75" x14ac:dyDescent="0.25">
      <c r="A12" s="12"/>
      <c r="B12" s="43"/>
      <c r="C12" s="44"/>
      <c r="D12" s="35"/>
      <c r="E12" s="36"/>
      <c r="F12" s="27"/>
      <c r="G12" s="28"/>
      <c r="H12" s="51"/>
      <c r="I12" s="52"/>
      <c r="J12" s="59"/>
      <c r="K12" s="60"/>
      <c r="L12" s="67"/>
      <c r="M12" s="68"/>
      <c r="N12" s="7"/>
      <c r="O12" s="7"/>
      <c r="P12" s="7"/>
      <c r="Q12" s="7" t="e">
        <f>IF(
    AND(
        OR(
             AND(BACKLAY="BACK",(F12&gt;(INDEX(Ratings,MATCH(Y12,SelectionID,0))))),
             AND(BACKLAY="LAY",(F12&lt;(INDEX(Ratings,MATCH(Y12,SelectionID,0)))))),
        Overround&lt;UserOverround,
        TimeTillJump&lt;UserTimeTillJump,
         InPlay="Not In Play",
        MarketStatus&lt;&gt;"Suspended"),
        BACKLAY,
    ""
)</f>
        <v>#N/A</v>
      </c>
      <c r="R12" s="10" t="str">
        <f t="shared" si="2"/>
        <v/>
      </c>
      <c r="S12" s="81" t="str">
        <f t="shared" si="0"/>
        <v/>
      </c>
      <c r="T12" s="7"/>
      <c r="U12" s="9"/>
      <c r="V12" s="7">
        <v>0</v>
      </c>
      <c r="W12" s="7">
        <v>0</v>
      </c>
      <c r="X12" s="7"/>
      <c r="Z12" s="19" t="str">
        <f t="shared" si="1"/>
        <v/>
      </c>
    </row>
    <row r="13" spans="1:26" ht="15.75" x14ac:dyDescent="0.25">
      <c r="A13" s="12"/>
      <c r="B13" s="45"/>
      <c r="C13" s="46"/>
      <c r="D13" s="37"/>
      <c r="E13" s="38"/>
      <c r="F13" s="29"/>
      <c r="G13" s="30"/>
      <c r="H13" s="53"/>
      <c r="I13" s="54"/>
      <c r="J13" s="61"/>
      <c r="K13" s="62"/>
      <c r="L13" s="69"/>
      <c r="M13" s="70"/>
      <c r="N13" s="7"/>
      <c r="O13" s="7"/>
      <c r="P13" s="7"/>
      <c r="Q13" s="7" t="e">
        <f>IF(
    AND(
        OR(
             AND(BACKLAY="BACK",(F13&gt;(INDEX(Ratings,MATCH(Y13,SelectionID,0))))),
             AND(BACKLAY="LAY",(F13&lt;(INDEX(Ratings,MATCH(Y13,SelectionID,0)))))),
        Overround&lt;UserOverround,
        TimeTillJump&lt;UserTimeTillJump,
         InPlay="Not In Play",
        MarketStatus&lt;&gt;"Suspended"),
        BACKLAY,
    ""
)</f>
        <v>#N/A</v>
      </c>
      <c r="R13" s="10" t="str">
        <f>IF(F13=0,"",F13)</f>
        <v/>
      </c>
      <c r="S13" s="81" t="str">
        <f t="shared" si="0"/>
        <v/>
      </c>
      <c r="T13" s="7"/>
      <c r="U13" s="7"/>
      <c r="V13" s="7">
        <v>0</v>
      </c>
      <c r="W13" s="7">
        <v>0</v>
      </c>
      <c r="X13" s="7"/>
      <c r="Z13" s="19" t="str">
        <f t="shared" si="1"/>
        <v/>
      </c>
    </row>
    <row r="14" spans="1:26" ht="15.75" x14ac:dyDescent="0.25">
      <c r="A14" s="12"/>
      <c r="B14" s="43"/>
      <c r="C14" s="44"/>
      <c r="D14" s="35"/>
      <c r="E14" s="36"/>
      <c r="F14" s="27"/>
      <c r="G14" s="28"/>
      <c r="H14" s="51"/>
      <c r="I14" s="52"/>
      <c r="J14" s="59"/>
      <c r="K14" s="60"/>
      <c r="L14" s="67"/>
      <c r="M14" s="68"/>
      <c r="N14" s="7"/>
      <c r="O14" s="7"/>
      <c r="P14" s="7"/>
      <c r="Q14" s="7" t="e">
        <f>IF(
    AND(
        OR(
             AND(BACKLAY="BACK",(F14&gt;(INDEX(Ratings,MATCH(Y14,SelectionID,0))))),
             AND(BACKLAY="LAY",(F14&lt;(INDEX(Ratings,MATCH(Y14,SelectionID,0)))))),
        Overround&lt;UserOverround,
        TimeTillJump&lt;UserTimeTillJump,
         InPlay="Not In Play",
        MarketStatus&lt;&gt;"Suspended"),
        BACKLAY,
    ""
)</f>
        <v>#N/A</v>
      </c>
      <c r="R14" s="10" t="str">
        <f t="shared" si="2"/>
        <v/>
      </c>
      <c r="S14" s="81" t="str">
        <f t="shared" si="0"/>
        <v/>
      </c>
      <c r="T14" s="7"/>
      <c r="U14" s="7"/>
      <c r="V14" s="7">
        <v>0</v>
      </c>
      <c r="W14" s="7">
        <v>0</v>
      </c>
      <c r="X14" s="7"/>
      <c r="Z14" s="19" t="str">
        <f t="shared" si="1"/>
        <v/>
      </c>
    </row>
    <row r="15" spans="1:26" ht="15.75" x14ac:dyDescent="0.25">
      <c r="A15" s="12"/>
      <c r="B15" s="45"/>
      <c r="C15" s="46"/>
      <c r="D15" s="37"/>
      <c r="E15" s="38"/>
      <c r="F15" s="29"/>
      <c r="G15" s="30"/>
      <c r="H15" s="53"/>
      <c r="I15" s="54"/>
      <c r="J15" s="61"/>
      <c r="K15" s="62"/>
      <c r="L15" s="69"/>
      <c r="M15" s="70"/>
      <c r="N15" s="7"/>
      <c r="O15" s="7"/>
      <c r="P15" s="7"/>
      <c r="Q15" s="7" t="e">
        <f>IF(
    AND(
        OR(
             AND(BACKLAY="BACK",(F15&gt;(INDEX(Ratings,MATCH(Y15,SelectionID,0))))),
             AND(BACKLAY="LAY",(F15&lt;(INDEX(Ratings,MATCH(Y15,SelectionID,0)))))),
        Overround&lt;UserOverround,
        TimeTillJump&lt;UserTimeTillJump,
         InPlay="Not In Play",
        MarketStatus&lt;&gt;"Suspended"),
        BACKLAY,
    ""
)</f>
        <v>#N/A</v>
      </c>
      <c r="R15" s="10" t="str">
        <f t="shared" si="2"/>
        <v/>
      </c>
      <c r="S15" s="81" t="str">
        <f t="shared" si="0"/>
        <v/>
      </c>
      <c r="T15" s="7"/>
      <c r="U15" s="7"/>
      <c r="V15" s="7">
        <v>0</v>
      </c>
      <c r="W15" s="7">
        <v>0</v>
      </c>
      <c r="X15" s="7"/>
      <c r="Z15" s="19" t="str">
        <f t="shared" si="1"/>
        <v/>
      </c>
    </row>
    <row r="16" spans="1:26" ht="15.75" x14ac:dyDescent="0.25">
      <c r="A16" s="12"/>
      <c r="B16" s="43"/>
      <c r="C16" s="44"/>
      <c r="D16" s="35"/>
      <c r="E16" s="36"/>
      <c r="F16" s="27"/>
      <c r="G16" s="28"/>
      <c r="H16" s="51"/>
      <c r="I16" s="52"/>
      <c r="J16" s="59"/>
      <c r="K16" s="60"/>
      <c r="L16" s="67"/>
      <c r="M16" s="68"/>
      <c r="N16" s="7"/>
      <c r="O16" s="7"/>
      <c r="P16" s="7"/>
      <c r="Q16" s="7" t="e">
        <f>IF(
    AND(
        OR(
             AND(BACKLAY="BACK",(F16&gt;(INDEX(Ratings,MATCH(Y16,SelectionID,0))))),
             AND(BACKLAY="LAY",(F16&lt;(INDEX(Ratings,MATCH(Y16,SelectionID,0)))))),
        Overround&lt;UserOverround,
        TimeTillJump&lt;UserTimeTillJump,
         InPlay="Not In Play",
        MarketStatus&lt;&gt;"Suspended"),
        BACKLAY,
    ""
)</f>
        <v>#N/A</v>
      </c>
      <c r="R16" s="10" t="str">
        <f t="shared" si="2"/>
        <v/>
      </c>
      <c r="S16" s="81" t="str">
        <f t="shared" si="0"/>
        <v/>
      </c>
      <c r="T16" s="7"/>
      <c r="U16" s="7"/>
      <c r="V16" s="7"/>
      <c r="W16" s="7"/>
      <c r="X16" s="7"/>
      <c r="Z16" s="19" t="str">
        <f t="shared" si="1"/>
        <v/>
      </c>
    </row>
    <row r="17" spans="1:26" ht="15.75" x14ac:dyDescent="0.25">
      <c r="A17" s="12"/>
      <c r="B17" s="45"/>
      <c r="C17" s="46"/>
      <c r="D17" s="37"/>
      <c r="E17" s="38"/>
      <c r="F17" s="29"/>
      <c r="G17" s="30"/>
      <c r="H17" s="53"/>
      <c r="I17" s="54"/>
      <c r="J17" s="61"/>
      <c r="K17" s="62"/>
      <c r="L17" s="69"/>
      <c r="M17" s="70"/>
      <c r="N17" s="7"/>
      <c r="O17" s="7"/>
      <c r="P17" s="7"/>
      <c r="Q17" s="7" t="e">
        <f>IF(
    AND(
        OR(
             AND(BACKLAY="BACK",(F17&gt;(INDEX(Ratings,MATCH(Y17,SelectionID,0))))),
             AND(BACKLAY="LAY",(F17&lt;(INDEX(Ratings,MATCH(Y17,SelectionID,0)))))),
        Overround&lt;UserOverround,
        TimeTillJump&lt;UserTimeTillJump,
         InPlay="Not In Play",
        MarketStatus&lt;&gt;"Suspended"),
        BACKLAY,
    ""
)</f>
        <v>#N/A</v>
      </c>
      <c r="R17" s="10" t="str">
        <f t="shared" si="2"/>
        <v/>
      </c>
      <c r="S17" s="81" t="str">
        <f t="shared" si="0"/>
        <v/>
      </c>
      <c r="T17" s="7"/>
      <c r="U17" s="7"/>
      <c r="V17" s="7"/>
      <c r="W17" s="7"/>
      <c r="X17" s="7"/>
      <c r="Z17" s="19" t="str">
        <f t="shared" si="1"/>
        <v/>
      </c>
    </row>
    <row r="18" spans="1:26" ht="15.75" x14ac:dyDescent="0.25">
      <c r="A18" s="7"/>
      <c r="B18" s="43"/>
      <c r="C18" s="44"/>
      <c r="D18" s="35"/>
      <c r="E18" s="36"/>
      <c r="F18" s="27"/>
      <c r="G18" s="28"/>
      <c r="H18" s="51"/>
      <c r="I18" s="52"/>
      <c r="J18" s="59"/>
      <c r="K18" s="60"/>
      <c r="L18" s="67"/>
      <c r="M18" s="68"/>
      <c r="N18" s="7"/>
      <c r="O18" s="7"/>
      <c r="P18" s="7"/>
      <c r="Q18" s="7" t="e">
        <f>IF(
    AND(
        OR(
             AND(BACKLAY="BACK",(F18&gt;(INDEX(Ratings,MATCH(Y18,SelectionID,0))))),
             AND(BACKLAY="LAY",(F18&lt;(INDEX(Ratings,MATCH(Y18,SelectionID,0)))))),
        Overround&lt;UserOverround,
        TimeTillJump&lt;UserTimeTillJump,
         InPlay="Not In Play",
        MarketStatus&lt;&gt;"Suspended"),
        BACKLAY,
    ""
)</f>
        <v>#N/A</v>
      </c>
      <c r="R18" s="10" t="str">
        <f t="shared" si="2"/>
        <v/>
      </c>
      <c r="S18" s="81" t="str">
        <f t="shared" si="0"/>
        <v/>
      </c>
      <c r="T18" s="7"/>
      <c r="U18" s="7"/>
      <c r="V18" s="7"/>
      <c r="W18" s="7"/>
      <c r="X18" s="7"/>
      <c r="Z18" s="19" t="str">
        <f t="shared" si="1"/>
        <v/>
      </c>
    </row>
    <row r="19" spans="1:26" ht="15.75" x14ac:dyDescent="0.25">
      <c r="A19" s="7"/>
      <c r="B19" s="45"/>
      <c r="C19" s="46"/>
      <c r="D19" s="37"/>
      <c r="E19" s="38"/>
      <c r="F19" s="29"/>
      <c r="G19" s="30"/>
      <c r="H19" s="53"/>
      <c r="I19" s="54"/>
      <c r="J19" s="61"/>
      <c r="K19" s="62"/>
      <c r="L19" s="69"/>
      <c r="M19" s="70"/>
      <c r="N19" s="7"/>
      <c r="O19" s="7"/>
      <c r="P19" s="7"/>
      <c r="Q19" s="7" t="e">
        <f>IF(
    AND(
        OR(
             AND(BACKLAY="BACK",(F19&gt;(INDEX(Ratings,MATCH(Y19,SelectionID,0))))),
             AND(BACKLAY="LAY",(F19&lt;(INDEX(Ratings,MATCH(Y19,SelectionID,0)))))),
        Overround&lt;UserOverround,
        TimeTillJump&lt;UserTimeTillJump,
         InPlay="Not In Play",
        MarketStatus&lt;&gt;"Suspended"),
        BACKLAY,
    ""
)</f>
        <v>#N/A</v>
      </c>
      <c r="R19" s="10" t="str">
        <f t="shared" si="2"/>
        <v/>
      </c>
      <c r="S19" s="81" t="str">
        <f t="shared" si="0"/>
        <v/>
      </c>
      <c r="T19" s="7"/>
      <c r="U19" s="7"/>
      <c r="V19" s="7"/>
      <c r="W19" s="7"/>
      <c r="X19" s="7"/>
      <c r="Z19" s="19" t="str">
        <f t="shared" si="1"/>
        <v/>
      </c>
    </row>
    <row r="20" spans="1:26" ht="15.75" x14ac:dyDescent="0.25">
      <c r="A20" s="7"/>
      <c r="B20" s="43"/>
      <c r="C20" s="44"/>
      <c r="D20" s="35"/>
      <c r="E20" s="36"/>
      <c r="F20" s="27"/>
      <c r="G20" s="28"/>
      <c r="H20" s="51"/>
      <c r="I20" s="52"/>
      <c r="J20" s="59"/>
      <c r="K20" s="60"/>
      <c r="L20" s="67"/>
      <c r="M20" s="68"/>
      <c r="N20" s="7"/>
      <c r="O20" s="7"/>
      <c r="P20" s="7"/>
      <c r="Q20" s="7" t="e">
        <f>IF(
    AND(
        OR(
             AND(BACKLAY="BACK",(F20&gt;(INDEX(Ratings,MATCH(Y20,SelectionID,0))))),
             AND(BACKLAY="LAY",(F20&lt;(INDEX(Ratings,MATCH(Y20,SelectionID,0)))))),
        Overround&lt;UserOverround,
        TimeTillJump&lt;UserTimeTillJump,
         InPlay="Not In Play",
        MarketStatus&lt;&gt;"Suspended"),
        BACKLAY,
    ""
)</f>
        <v>#N/A</v>
      </c>
      <c r="R20" s="10" t="str">
        <f t="shared" si="2"/>
        <v/>
      </c>
      <c r="S20" s="81" t="str">
        <f t="shared" si="0"/>
        <v/>
      </c>
      <c r="T20" s="7"/>
      <c r="U20" s="7"/>
      <c r="V20" s="7"/>
      <c r="W20" s="7"/>
      <c r="X20" s="7"/>
      <c r="Z20" s="19" t="str">
        <f t="shared" si="1"/>
        <v/>
      </c>
    </row>
    <row r="21" spans="1:26" ht="15.75" x14ac:dyDescent="0.25">
      <c r="A21" s="7"/>
      <c r="B21" s="45"/>
      <c r="C21" s="46"/>
      <c r="D21" s="37"/>
      <c r="E21" s="38"/>
      <c r="F21" s="29"/>
      <c r="G21" s="30"/>
      <c r="H21" s="53"/>
      <c r="I21" s="54"/>
      <c r="J21" s="61"/>
      <c r="K21" s="62"/>
      <c r="L21" s="69"/>
      <c r="M21" s="70"/>
      <c r="N21" s="7"/>
      <c r="O21" s="7"/>
      <c r="P21" s="7"/>
      <c r="Q21" s="7" t="e">
        <f>IF(
    AND(
        OR(
             AND(BACKLAY="BACK",(F21&gt;(INDEX(Ratings,MATCH(Y21,SelectionID,0))))),
             AND(BACKLAY="LAY",(F21&lt;(INDEX(Ratings,MATCH(Y21,SelectionID,0)))))),
        Overround&lt;UserOverround,
        TimeTillJump&lt;UserTimeTillJump,
         InPlay="Not In Play",
        MarketStatus&lt;&gt;"Suspended"),
        BACKLAY,
    ""
)</f>
        <v>#N/A</v>
      </c>
      <c r="R21" s="10" t="str">
        <f t="shared" si="2"/>
        <v/>
      </c>
      <c r="S21" s="81" t="str">
        <f t="shared" si="0"/>
        <v/>
      </c>
      <c r="T21" s="7"/>
      <c r="U21" s="7"/>
      <c r="V21" s="7"/>
      <c r="W21" s="7"/>
      <c r="X21" s="7"/>
      <c r="Z21" s="19" t="str">
        <f t="shared" si="1"/>
        <v/>
      </c>
    </row>
    <row r="22" spans="1:26" ht="15.75" x14ac:dyDescent="0.25">
      <c r="A22" s="7"/>
      <c r="B22" s="43"/>
      <c r="C22" s="44"/>
      <c r="D22" s="35"/>
      <c r="E22" s="36"/>
      <c r="F22" s="27"/>
      <c r="G22" s="28"/>
      <c r="H22" s="51"/>
      <c r="I22" s="52"/>
      <c r="J22" s="59"/>
      <c r="K22" s="60"/>
      <c r="L22" s="67"/>
      <c r="M22" s="68"/>
      <c r="N22" s="7"/>
      <c r="O22" s="7"/>
      <c r="P22" s="7"/>
      <c r="Q22" s="7" t="e">
        <f>IF(
    AND(
        OR(
             AND(BACKLAY="BACK",(F22&gt;(INDEX(Ratings,MATCH(Y22,SelectionID,0))))),
             AND(BACKLAY="LAY",(F22&lt;(INDEX(Ratings,MATCH(Y22,SelectionID,0)))))),
        Overround&lt;UserOverround,
        TimeTillJump&lt;UserTimeTillJump,
         InPlay="Not In Play",
        MarketStatus&lt;&gt;"Suspended"),
        BACKLAY,
    ""
)</f>
        <v>#N/A</v>
      </c>
      <c r="R22" s="10" t="str">
        <f t="shared" si="2"/>
        <v/>
      </c>
      <c r="S22" s="81" t="str">
        <f t="shared" si="0"/>
        <v/>
      </c>
      <c r="T22" s="7"/>
      <c r="U22" s="7"/>
      <c r="V22" s="7"/>
      <c r="W22" s="7"/>
      <c r="X22" s="7"/>
      <c r="Z22" s="19" t="str">
        <f t="shared" si="1"/>
        <v/>
      </c>
    </row>
    <row r="23" spans="1:26" ht="15.75" x14ac:dyDescent="0.25">
      <c r="A23" s="7"/>
      <c r="B23" s="45"/>
      <c r="C23" s="46"/>
      <c r="D23" s="37"/>
      <c r="E23" s="38"/>
      <c r="F23" s="29"/>
      <c r="G23" s="30"/>
      <c r="H23" s="53"/>
      <c r="I23" s="54"/>
      <c r="J23" s="61"/>
      <c r="K23" s="62"/>
      <c r="L23" s="69"/>
      <c r="M23" s="70"/>
      <c r="N23" s="7"/>
      <c r="O23" s="7"/>
      <c r="P23" s="7"/>
      <c r="Q23" s="7" t="e">
        <f>IF(
    AND(
        OR(
             AND(BACKLAY="BACK",(F23&gt;(INDEX(Ratings,MATCH(Y23,SelectionID,0))))),
             AND(BACKLAY="LAY",(F23&lt;(INDEX(Ratings,MATCH(Y23,SelectionID,0)))))),
        Overround&lt;UserOverround,
        TimeTillJump&lt;UserTimeTillJump,
         InPlay="Not In Play",
        MarketStatus&lt;&gt;"Suspended"),
        BACKLAY,
    ""
)</f>
        <v>#N/A</v>
      </c>
      <c r="R23" s="10" t="str">
        <f t="shared" si="2"/>
        <v/>
      </c>
      <c r="S23" s="81" t="str">
        <f t="shared" si="0"/>
        <v/>
      </c>
      <c r="T23" s="7"/>
      <c r="U23" s="7"/>
      <c r="V23" s="7"/>
      <c r="W23" s="7"/>
      <c r="X23" s="7"/>
      <c r="Z23" s="19" t="str">
        <f t="shared" si="1"/>
        <v/>
      </c>
    </row>
    <row r="24" spans="1:26" ht="15.75" x14ac:dyDescent="0.25">
      <c r="A24" s="7"/>
      <c r="B24" s="43"/>
      <c r="C24" s="44"/>
      <c r="D24" s="35"/>
      <c r="E24" s="36"/>
      <c r="F24" s="27"/>
      <c r="G24" s="28"/>
      <c r="H24" s="51"/>
      <c r="I24" s="52"/>
      <c r="J24" s="59"/>
      <c r="K24" s="60"/>
      <c r="L24" s="67"/>
      <c r="M24" s="68"/>
      <c r="N24" s="7"/>
      <c r="O24" s="7"/>
      <c r="P24" s="7"/>
      <c r="Q24" s="7" t="e">
        <f>IF(
    AND(
        OR(
             AND(BACKLAY="BACK",(F24&gt;(INDEX(Ratings,MATCH(Y24,SelectionID,0))))),
             AND(BACKLAY="LAY",(F24&lt;(INDEX(Ratings,MATCH(Y24,SelectionID,0)))))),
        Overround&lt;UserOverround,
        TimeTillJump&lt;UserTimeTillJump,
         InPlay="Not In Play",
        MarketStatus&lt;&gt;"Suspended"),
        BACKLAY,
    ""
)</f>
        <v>#N/A</v>
      </c>
      <c r="R24" s="10" t="str">
        <f t="shared" si="2"/>
        <v/>
      </c>
      <c r="S24" s="81" t="str">
        <f t="shared" si="0"/>
        <v/>
      </c>
      <c r="T24" s="7"/>
      <c r="U24" s="7"/>
      <c r="V24" s="7"/>
      <c r="W24" s="7"/>
      <c r="X24" s="7"/>
      <c r="Z24" s="19" t="str">
        <f t="shared" si="1"/>
        <v/>
      </c>
    </row>
    <row r="25" spans="1:26" ht="15.75" x14ac:dyDescent="0.25">
      <c r="A25" s="7"/>
      <c r="B25" s="45"/>
      <c r="C25" s="46"/>
      <c r="D25" s="37"/>
      <c r="E25" s="38"/>
      <c r="F25" s="29"/>
      <c r="G25" s="30"/>
      <c r="H25" s="53"/>
      <c r="I25" s="54"/>
      <c r="J25" s="61"/>
      <c r="K25" s="62"/>
      <c r="L25" s="69"/>
      <c r="M25" s="70"/>
      <c r="N25" s="7"/>
      <c r="O25" s="7"/>
      <c r="P25" s="7"/>
      <c r="Q25" s="7" t="e">
        <f>IF(
    AND(
        OR(
             AND(BACKLAY="BACK",(F25&gt;(INDEX(Ratings,MATCH(Y25,SelectionID,0))))),
             AND(BACKLAY="LAY",(F25&lt;(INDEX(Ratings,MATCH(Y25,SelectionID,0)))))),
        Overround&lt;UserOverround,
        TimeTillJump&lt;UserTimeTillJump,
         InPlay="Not In Play",
        MarketStatus&lt;&gt;"Suspended"),
        BACKLAY,
    ""
)</f>
        <v>#N/A</v>
      </c>
      <c r="R25" s="10" t="str">
        <f t="shared" si="2"/>
        <v/>
      </c>
      <c r="S25" s="81" t="str">
        <f t="shared" si="0"/>
        <v/>
      </c>
      <c r="T25" s="7"/>
      <c r="U25" s="7"/>
      <c r="V25" s="7"/>
      <c r="W25" s="7"/>
      <c r="X25" s="7"/>
      <c r="Z25" s="19" t="str">
        <f t="shared" si="1"/>
        <v/>
      </c>
    </row>
    <row r="26" spans="1:26" ht="15.75" x14ac:dyDescent="0.25">
      <c r="A26" s="7"/>
      <c r="B26" s="43"/>
      <c r="C26" s="44"/>
      <c r="D26" s="35"/>
      <c r="E26" s="36"/>
      <c r="F26" s="27"/>
      <c r="G26" s="28"/>
      <c r="H26" s="51"/>
      <c r="I26" s="52"/>
      <c r="J26" s="59"/>
      <c r="K26" s="60"/>
      <c r="L26" s="67"/>
      <c r="M26" s="68"/>
      <c r="N26" s="7"/>
      <c r="O26" s="7"/>
      <c r="P26" s="7"/>
      <c r="Q26" s="7" t="e">
        <f>IF(
    AND(
        OR(
             AND(BACKLAY="BACK",(F26&gt;(INDEX(Ratings,MATCH(Y26,SelectionID,0))))),
             AND(BACKLAY="LAY",(F26&lt;(INDEX(Ratings,MATCH(Y26,SelectionID,0)))))),
        Overround&lt;UserOverround,
        TimeTillJump&lt;UserTimeTillJump,
         InPlay="Not In Play",
        MarketStatus&lt;&gt;"Suspended"),
        BACKLAY,
    ""
)</f>
        <v>#N/A</v>
      </c>
      <c r="R26" s="10" t="str">
        <f t="shared" si="2"/>
        <v/>
      </c>
      <c r="S26" s="81" t="str">
        <f t="shared" si="0"/>
        <v/>
      </c>
      <c r="T26" s="7"/>
      <c r="U26" s="7"/>
      <c r="V26" s="7"/>
      <c r="W26" s="7"/>
      <c r="X26" s="7"/>
      <c r="Z26" s="19" t="str">
        <f t="shared" si="1"/>
        <v/>
      </c>
    </row>
    <row r="27" spans="1:26" ht="15.75" x14ac:dyDescent="0.25">
      <c r="A27" s="7"/>
      <c r="B27" s="45"/>
      <c r="C27" s="46"/>
      <c r="D27" s="37"/>
      <c r="E27" s="38"/>
      <c r="F27" s="29"/>
      <c r="G27" s="30"/>
      <c r="H27" s="53"/>
      <c r="I27" s="54"/>
      <c r="J27" s="61"/>
      <c r="K27" s="62"/>
      <c r="L27" s="69"/>
      <c r="M27" s="70"/>
      <c r="N27" s="7"/>
      <c r="O27" s="7"/>
      <c r="P27" s="7"/>
      <c r="Q27" s="7" t="e">
        <f>IF(
    AND(
        OR(
             AND(BACKLAY="BACK",(F27&gt;(INDEX(Ratings,MATCH(Y27,SelectionID,0))))),
             AND(BACKLAY="LAY",(F27&lt;(INDEX(Ratings,MATCH(Y27,SelectionID,0)))))),
        Overround&lt;UserOverround,
        TimeTillJump&lt;UserTimeTillJump,
         InPlay="Not In Play",
        MarketStatus&lt;&gt;"Suspended"),
        BACKLAY,
    ""
)</f>
        <v>#N/A</v>
      </c>
      <c r="R27" s="10" t="str">
        <f t="shared" si="2"/>
        <v/>
      </c>
      <c r="S27" s="81" t="str">
        <f t="shared" si="0"/>
        <v/>
      </c>
      <c r="T27" s="7"/>
      <c r="U27" s="7"/>
      <c r="V27" s="7"/>
      <c r="W27" s="7"/>
      <c r="X27" s="7"/>
      <c r="Z27" s="19" t="str">
        <f t="shared" si="1"/>
        <v/>
      </c>
    </row>
    <row r="28" spans="1:26" ht="15.75" x14ac:dyDescent="0.25">
      <c r="A28" s="7"/>
      <c r="B28" s="43"/>
      <c r="C28" s="44"/>
      <c r="D28" s="35"/>
      <c r="E28" s="36"/>
      <c r="F28" s="27"/>
      <c r="G28" s="28"/>
      <c r="H28" s="51"/>
      <c r="I28" s="52"/>
      <c r="J28" s="59"/>
      <c r="K28" s="60"/>
      <c r="L28" s="67"/>
      <c r="M28" s="68"/>
      <c r="N28" s="7"/>
      <c r="O28" s="7"/>
      <c r="P28" s="7"/>
      <c r="Q28" s="7" t="e">
        <f>IF(
    AND(
        OR(
             AND(BACKLAY="BACK",(F28&gt;(INDEX(Ratings,MATCH(Y28,SelectionID,0))))),
             AND(BACKLAY="LAY",(F28&lt;(INDEX(Ratings,MATCH(Y28,SelectionID,0)))))),
        Overround&lt;UserOverround,
        TimeTillJump&lt;UserTimeTillJump,
         InPlay="Not In Play",
        MarketStatus&lt;&gt;"Suspended"),
        BACKLAY,
    ""
)</f>
        <v>#N/A</v>
      </c>
      <c r="R28" s="10" t="str">
        <f t="shared" si="2"/>
        <v/>
      </c>
      <c r="S28" s="81" t="str">
        <f t="shared" si="0"/>
        <v/>
      </c>
      <c r="T28" s="7"/>
      <c r="U28" s="7"/>
      <c r="V28" s="7"/>
      <c r="W28" s="7"/>
      <c r="X28" s="7"/>
      <c r="Z28" s="19" t="str">
        <f t="shared" si="1"/>
        <v/>
      </c>
    </row>
    <row r="29" spans="1:26" ht="15.75" x14ac:dyDescent="0.25">
      <c r="A29" s="7"/>
      <c r="B29" s="45"/>
      <c r="C29" s="46"/>
      <c r="D29" s="37"/>
      <c r="E29" s="38"/>
      <c r="F29" s="29"/>
      <c r="G29" s="30"/>
      <c r="H29" s="53"/>
      <c r="I29" s="54"/>
      <c r="J29" s="61"/>
      <c r="K29" s="62"/>
      <c r="L29" s="69"/>
      <c r="M29" s="70"/>
      <c r="N29" s="7"/>
      <c r="O29" s="7"/>
      <c r="P29" s="7"/>
      <c r="Q29" s="7" t="e">
        <f>IF(
    AND(
        OR(
             AND(BACKLAY="BACK",(F29&gt;(INDEX(Ratings,MATCH(Y29,SelectionID,0))))),
             AND(BACKLAY="LAY",(F29&lt;(INDEX(Ratings,MATCH(Y29,SelectionID,0)))))),
        Overround&lt;UserOverround,
        TimeTillJump&lt;UserTimeTillJump,
         InPlay="Not In Play",
        MarketStatus&lt;&gt;"Suspended"),
        BACKLAY,
    ""
)</f>
        <v>#N/A</v>
      </c>
      <c r="R29" s="10" t="str">
        <f t="shared" si="2"/>
        <v/>
      </c>
      <c r="S29" s="81" t="str">
        <f t="shared" si="0"/>
        <v/>
      </c>
      <c r="T29" s="7"/>
      <c r="U29" s="7"/>
      <c r="V29" s="7"/>
      <c r="W29" s="7"/>
      <c r="X29" s="7"/>
      <c r="Z29" s="19" t="str">
        <f t="shared" si="1"/>
        <v/>
      </c>
    </row>
    <row r="30" spans="1:26" ht="15.75" x14ac:dyDescent="0.25">
      <c r="A30" s="7"/>
      <c r="B30" s="43"/>
      <c r="C30" s="44"/>
      <c r="D30" s="35"/>
      <c r="E30" s="36"/>
      <c r="F30" s="27"/>
      <c r="G30" s="28"/>
      <c r="H30" s="51"/>
      <c r="I30" s="52"/>
      <c r="J30" s="59"/>
      <c r="K30" s="60"/>
      <c r="L30" s="67"/>
      <c r="M30" s="68"/>
      <c r="N30" s="7"/>
      <c r="O30" s="7"/>
      <c r="P30" s="7"/>
      <c r="Q30" s="7" t="e">
        <f>IF(
    AND(
        OR(
             AND(BACKLAY="BACK",(F30&gt;(INDEX(Ratings,MATCH(Y30,SelectionID,0))))),
             AND(BACKLAY="LAY",(F30&lt;(INDEX(Ratings,MATCH(Y30,SelectionID,0)))))),
        Overround&lt;UserOverround,
        TimeTillJump&lt;UserTimeTillJump,
         InPlay="Not In Play",
        MarketStatus&lt;&gt;"Suspended"),
        BACKLAY,
    ""
)</f>
        <v>#N/A</v>
      </c>
      <c r="R30" s="10" t="str">
        <f t="shared" si="2"/>
        <v/>
      </c>
      <c r="S30" s="81" t="str">
        <f t="shared" si="0"/>
        <v/>
      </c>
      <c r="T30" s="7"/>
      <c r="U30" s="7"/>
      <c r="V30" s="7"/>
      <c r="W30" s="7"/>
      <c r="X30" s="7"/>
      <c r="Z30" s="19" t="str">
        <f t="shared" si="1"/>
        <v/>
      </c>
    </row>
    <row r="31" spans="1:26" ht="15.75" x14ac:dyDescent="0.25">
      <c r="A31" s="7"/>
      <c r="B31" s="45"/>
      <c r="C31" s="46"/>
      <c r="D31" s="37"/>
      <c r="E31" s="38"/>
      <c r="F31" s="29"/>
      <c r="G31" s="30"/>
      <c r="H31" s="53"/>
      <c r="I31" s="54"/>
      <c r="J31" s="61"/>
      <c r="K31" s="62"/>
      <c r="L31" s="69"/>
      <c r="M31" s="70"/>
      <c r="N31" s="7"/>
      <c r="O31" s="7"/>
      <c r="P31" s="7"/>
      <c r="Q31" s="7" t="e">
        <f>IF(
    AND(
        OR(
             AND(BACKLAY="BACK",(F31&gt;(INDEX(Ratings,MATCH(Y31,SelectionID,0))))),
             AND(BACKLAY="LAY",(F31&lt;(INDEX(Ratings,MATCH(Y31,SelectionID,0)))))),
        Overround&lt;UserOverround,
        TimeTillJump&lt;UserTimeTillJump,
         InPlay="Not In Play",
        MarketStatus&lt;&gt;"Suspended"),
        BACKLAY,
    ""
)</f>
        <v>#N/A</v>
      </c>
      <c r="R31" s="10" t="str">
        <f t="shared" si="2"/>
        <v/>
      </c>
      <c r="S31" s="81" t="str">
        <f t="shared" si="0"/>
        <v/>
      </c>
      <c r="T31" s="7"/>
      <c r="U31" s="7"/>
      <c r="V31" s="7"/>
      <c r="W31" s="7"/>
      <c r="X31" s="7"/>
      <c r="Z31" s="19" t="str">
        <f t="shared" si="1"/>
        <v/>
      </c>
    </row>
    <row r="32" spans="1:26" ht="15.75" x14ac:dyDescent="0.25">
      <c r="A32" s="7"/>
      <c r="B32" s="43"/>
      <c r="C32" s="44"/>
      <c r="D32" s="35"/>
      <c r="E32" s="36"/>
      <c r="F32" s="27"/>
      <c r="G32" s="28"/>
      <c r="H32" s="51"/>
      <c r="I32" s="52"/>
      <c r="J32" s="59"/>
      <c r="K32" s="60"/>
      <c r="L32" s="67"/>
      <c r="M32" s="68"/>
      <c r="N32" s="7"/>
      <c r="O32" s="7"/>
      <c r="P32" s="7"/>
      <c r="Q32" s="7" t="e">
        <f>IF(
    AND(
        OR(
             AND(BACKLAY="BACK",(F32&gt;(INDEX(Ratings,MATCH(Y32,SelectionID,0))))),
             AND(BACKLAY="LAY",(F32&lt;(INDEX(Ratings,MATCH(Y32,SelectionID,0)))))),
        Overround&lt;UserOverround,
        TimeTillJump&lt;UserTimeTillJump,
         InPlay="Not In Play",
        MarketStatus&lt;&gt;"Suspended"),
        BACKLAY,
    ""
)</f>
        <v>#N/A</v>
      </c>
      <c r="R32" s="10" t="str">
        <f t="shared" si="2"/>
        <v/>
      </c>
      <c r="S32" s="81" t="str">
        <f t="shared" si="0"/>
        <v/>
      </c>
      <c r="T32" s="7"/>
      <c r="U32" s="7"/>
      <c r="V32" s="7"/>
      <c r="W32" s="7"/>
      <c r="X32" s="7"/>
      <c r="Z32" s="19" t="str">
        <f t="shared" si="1"/>
        <v/>
      </c>
    </row>
    <row r="33" spans="1:26" ht="15.75" x14ac:dyDescent="0.25">
      <c r="A33" s="7"/>
      <c r="B33" s="45"/>
      <c r="C33" s="46"/>
      <c r="D33" s="37"/>
      <c r="E33" s="38"/>
      <c r="F33" s="29"/>
      <c r="G33" s="30"/>
      <c r="H33" s="53"/>
      <c r="I33" s="54"/>
      <c r="J33" s="61"/>
      <c r="K33" s="62"/>
      <c r="L33" s="69"/>
      <c r="M33" s="70"/>
      <c r="N33" s="7"/>
      <c r="O33" s="7"/>
      <c r="P33" s="7"/>
      <c r="Q33" s="7" t="e">
        <f>IF(
    AND(
        OR(
             AND(BACKLAY="BACK",(F33&gt;(INDEX(Ratings,MATCH(Y33,SelectionID,0))))),
             AND(BACKLAY="LAY",(F33&lt;(INDEX(Ratings,MATCH(Y33,SelectionID,0)))))),
        Overround&lt;UserOverround,
        TimeTillJump&lt;UserTimeTillJump,
         InPlay="Not In Play",
        MarketStatus&lt;&gt;"Suspended"),
        BACKLAY,
    ""
)</f>
        <v>#N/A</v>
      </c>
      <c r="R33" s="10" t="str">
        <f t="shared" si="2"/>
        <v/>
      </c>
      <c r="S33" s="81" t="str">
        <f t="shared" si="0"/>
        <v/>
      </c>
      <c r="T33" s="7"/>
      <c r="U33" s="7"/>
      <c r="V33" s="7"/>
      <c r="W33" s="7"/>
      <c r="X33" s="7"/>
      <c r="Z33" s="19" t="str">
        <f t="shared" si="1"/>
        <v/>
      </c>
    </row>
    <row r="34" spans="1:26" ht="15.75" x14ac:dyDescent="0.25">
      <c r="A34" s="7"/>
      <c r="B34" s="43"/>
      <c r="C34" s="44"/>
      <c r="D34" s="35"/>
      <c r="E34" s="36"/>
      <c r="F34" s="27"/>
      <c r="G34" s="28"/>
      <c r="H34" s="51"/>
      <c r="I34" s="52"/>
      <c r="J34" s="59"/>
      <c r="K34" s="60"/>
      <c r="L34" s="67"/>
      <c r="M34" s="68"/>
      <c r="N34" s="7"/>
      <c r="O34" s="7"/>
      <c r="P34" s="7"/>
      <c r="Q34" s="7" t="e">
        <f>IF(
    AND(
        OR(
             AND(BACKLAY="BACK",(F34&gt;(INDEX(Ratings,MATCH(Y34,SelectionID,0))))),
             AND(BACKLAY="LAY",(F34&lt;(INDEX(Ratings,MATCH(Y34,SelectionID,0)))))),
        Overround&lt;UserOverround,
        TimeTillJump&lt;UserTimeTillJump,
         InPlay="Not In Play",
        MarketStatus&lt;&gt;"Suspended"),
        BACKLAY,
    ""
)</f>
        <v>#N/A</v>
      </c>
      <c r="R34" s="10" t="str">
        <f t="shared" si="2"/>
        <v/>
      </c>
      <c r="S34" s="81" t="str">
        <f t="shared" si="0"/>
        <v/>
      </c>
      <c r="T34" s="7"/>
      <c r="U34" s="7"/>
      <c r="V34" s="7"/>
      <c r="W34" s="7"/>
      <c r="X34" s="7"/>
      <c r="Z34" s="19" t="str">
        <f t="shared" si="1"/>
        <v/>
      </c>
    </row>
    <row r="35" spans="1:26" ht="15.75" x14ac:dyDescent="0.25">
      <c r="A35" s="7"/>
      <c r="B35" s="45"/>
      <c r="C35" s="46"/>
      <c r="D35" s="37"/>
      <c r="E35" s="38"/>
      <c r="F35" s="29"/>
      <c r="G35" s="30"/>
      <c r="H35" s="53"/>
      <c r="I35" s="54"/>
      <c r="J35" s="61"/>
      <c r="K35" s="62"/>
      <c r="L35" s="69"/>
      <c r="M35" s="70"/>
      <c r="N35" s="7"/>
      <c r="O35" s="7"/>
      <c r="P35" s="7"/>
      <c r="Q35" s="7" t="e">
        <f>IF(
    AND(
        OR(
             AND(BACKLAY="BACK",(F35&gt;(INDEX(Ratings,MATCH(Y35,SelectionID,0))))),
             AND(BACKLAY="LAY",(F35&lt;(INDEX(Ratings,MATCH(Y35,SelectionID,0)))))),
        Overround&lt;UserOverround,
        TimeTillJump&lt;UserTimeTillJump,
         InPlay="Not In Play",
        MarketStatus&lt;&gt;"Suspended"),
        BACKLAY,
    ""
)</f>
        <v>#N/A</v>
      </c>
      <c r="R35" s="10" t="str">
        <f t="shared" si="2"/>
        <v/>
      </c>
      <c r="S35" s="81" t="str">
        <f t="shared" si="0"/>
        <v/>
      </c>
      <c r="T35" s="7"/>
      <c r="U35" s="7"/>
      <c r="V35" s="7"/>
      <c r="W35" s="7"/>
      <c r="X35" s="7"/>
      <c r="Z35" s="19" t="str">
        <f t="shared" si="1"/>
        <v/>
      </c>
    </row>
    <row r="36" spans="1:26" ht="15.75" x14ac:dyDescent="0.25">
      <c r="A36" s="7"/>
      <c r="B36" s="43"/>
      <c r="C36" s="44"/>
      <c r="D36" s="35"/>
      <c r="E36" s="36"/>
      <c r="F36" s="27"/>
      <c r="G36" s="28"/>
      <c r="H36" s="51"/>
      <c r="I36" s="52"/>
      <c r="J36" s="59"/>
      <c r="K36" s="60"/>
      <c r="L36" s="67"/>
      <c r="M36" s="68"/>
      <c r="N36" s="7"/>
      <c r="O36" s="7"/>
      <c r="P36" s="7"/>
      <c r="Q36" s="7" t="e">
        <f>IF(
    AND(
        OR(
             AND(BACKLAY="BACK",(F36&gt;(INDEX(Ratings,MATCH(Y36,SelectionID,0))))),
             AND(BACKLAY="LAY",(F36&lt;(INDEX(Ratings,MATCH(Y36,SelectionID,0)))))),
        Overround&lt;UserOverround,
        TimeTillJump&lt;UserTimeTillJump,
         InPlay="Not In Play",
        MarketStatus&lt;&gt;"Suspended"),
        BACKLAY,
    ""
)</f>
        <v>#N/A</v>
      </c>
      <c r="R36" s="10" t="str">
        <f t="shared" si="2"/>
        <v/>
      </c>
      <c r="S36" s="81" t="str">
        <f t="shared" si="0"/>
        <v/>
      </c>
      <c r="T36" s="7"/>
      <c r="U36" s="7"/>
      <c r="V36" s="7"/>
      <c r="W36" s="7"/>
      <c r="X36" s="7"/>
      <c r="Z36" s="19" t="str">
        <f t="shared" si="1"/>
        <v/>
      </c>
    </row>
    <row r="37" spans="1:26" ht="15.75" x14ac:dyDescent="0.25">
      <c r="A37" s="7"/>
      <c r="B37" s="45"/>
      <c r="C37" s="46"/>
      <c r="D37" s="37"/>
      <c r="E37" s="38"/>
      <c r="F37" s="29"/>
      <c r="G37" s="30"/>
      <c r="H37" s="53"/>
      <c r="I37" s="54"/>
      <c r="J37" s="61"/>
      <c r="K37" s="62"/>
      <c r="L37" s="69"/>
      <c r="M37" s="70"/>
      <c r="N37" s="7"/>
      <c r="O37" s="7"/>
      <c r="P37" s="7"/>
      <c r="Q37" s="7" t="e">
        <f>IF(
    AND(
        OR(
             AND(BACKLAY="BACK",(F37&gt;(INDEX(Ratings,MATCH(Y37,SelectionID,0))))),
             AND(BACKLAY="LAY",(F37&lt;(INDEX(Ratings,MATCH(Y37,SelectionID,0)))))),
        Overround&lt;UserOverround,
        TimeTillJump&lt;UserTimeTillJump,
         InPlay="Not In Play",
        MarketStatus&lt;&gt;"Suspended"),
        BACKLAY,
    ""
)</f>
        <v>#N/A</v>
      </c>
      <c r="R37" s="10" t="str">
        <f t="shared" si="2"/>
        <v/>
      </c>
      <c r="S37" s="81" t="str">
        <f t="shared" si="0"/>
        <v/>
      </c>
      <c r="T37" s="7"/>
      <c r="U37" s="7"/>
      <c r="V37" s="7"/>
      <c r="W37" s="7"/>
      <c r="X37" s="7"/>
      <c r="Z37" s="19" t="str">
        <f t="shared" si="1"/>
        <v/>
      </c>
    </row>
    <row r="38" spans="1:26" ht="15.75" x14ac:dyDescent="0.25">
      <c r="A38" s="7"/>
      <c r="B38" s="43"/>
      <c r="C38" s="44"/>
      <c r="D38" s="35"/>
      <c r="E38" s="36"/>
      <c r="F38" s="27"/>
      <c r="G38" s="28"/>
      <c r="H38" s="51"/>
      <c r="I38" s="52"/>
      <c r="J38" s="59"/>
      <c r="K38" s="60"/>
      <c r="L38" s="67"/>
      <c r="M38" s="68"/>
      <c r="N38" s="7"/>
      <c r="O38" s="7"/>
      <c r="P38" s="7"/>
      <c r="Q38" s="7" t="e">
        <f>IF(
    AND(
        OR(
             AND(BACKLAY="BACK",(F38&gt;(INDEX(Ratings,MATCH(Y38,SelectionID,0))))),
             AND(BACKLAY="LAY",(F38&lt;(INDEX(Ratings,MATCH(Y38,SelectionID,0)))))),
        Overround&lt;UserOverround,
        TimeTillJump&lt;UserTimeTillJump,
         InPlay="Not In Play",
        MarketStatus&lt;&gt;"Suspended"),
        BACKLAY,
    ""
)</f>
        <v>#N/A</v>
      </c>
      <c r="R38" s="10" t="str">
        <f t="shared" si="2"/>
        <v/>
      </c>
      <c r="S38" s="81" t="str">
        <f t="shared" si="0"/>
        <v/>
      </c>
      <c r="T38" s="7"/>
      <c r="U38" s="7"/>
      <c r="V38" s="7"/>
      <c r="W38" s="7"/>
      <c r="X38" s="7"/>
      <c r="Z38" s="19" t="str">
        <f t="shared" si="1"/>
        <v/>
      </c>
    </row>
    <row r="39" spans="1:26" ht="15.75" x14ac:dyDescent="0.25">
      <c r="A39" s="7"/>
      <c r="B39" s="45"/>
      <c r="C39" s="46"/>
      <c r="D39" s="37"/>
      <c r="E39" s="38"/>
      <c r="F39" s="29"/>
      <c r="G39" s="30"/>
      <c r="H39" s="53"/>
      <c r="I39" s="54"/>
      <c r="J39" s="61"/>
      <c r="K39" s="62"/>
      <c r="L39" s="69"/>
      <c r="M39" s="70"/>
      <c r="N39" s="7"/>
      <c r="O39" s="7"/>
      <c r="P39" s="7"/>
      <c r="Q39" s="7" t="e">
        <f>IF(
    AND(
        OR(
             AND(BACKLAY="BACK",(F39&gt;(INDEX(Ratings,MATCH(Y39,SelectionID,0))))),
             AND(BACKLAY="LAY",(F39&lt;(INDEX(Ratings,MATCH(Y39,SelectionID,0)))))),
        Overround&lt;UserOverround,
        TimeTillJump&lt;UserTimeTillJump,
         InPlay="Not In Play",
        MarketStatus&lt;&gt;"Suspended"),
        BACKLAY,
    ""
)</f>
        <v>#N/A</v>
      </c>
      <c r="R39" s="10" t="str">
        <f t="shared" si="2"/>
        <v/>
      </c>
      <c r="S39" s="81" t="str">
        <f t="shared" si="0"/>
        <v/>
      </c>
      <c r="T39" s="7"/>
      <c r="U39" s="7"/>
      <c r="V39" s="7"/>
      <c r="W39" s="7"/>
      <c r="X39" s="7"/>
      <c r="Z39" s="19" t="str">
        <f t="shared" si="1"/>
        <v/>
      </c>
    </row>
    <row r="40" spans="1:26" ht="15.75" x14ac:dyDescent="0.25">
      <c r="A40" s="7"/>
      <c r="B40" s="43"/>
      <c r="C40" s="44"/>
      <c r="D40" s="35"/>
      <c r="E40" s="36"/>
      <c r="F40" s="27"/>
      <c r="G40" s="28"/>
      <c r="H40" s="51"/>
      <c r="I40" s="52"/>
      <c r="J40" s="59"/>
      <c r="K40" s="60"/>
      <c r="L40" s="67"/>
      <c r="M40" s="68"/>
      <c r="N40" s="7"/>
      <c r="O40" s="7"/>
      <c r="P40" s="7"/>
      <c r="Q40" s="7" t="e">
        <f>IF(
    AND(
        OR(
             AND(BACKLAY="BACK",(F40&gt;(INDEX(Ratings,MATCH(Y40,SelectionID,0))))),
             AND(BACKLAY="LAY",(F40&lt;(INDEX(Ratings,MATCH(Y40,SelectionID,0)))))),
        Overround&lt;UserOverround,
        TimeTillJump&lt;UserTimeTillJump,
         InPlay="Not In Play",
        MarketStatus&lt;&gt;"Suspended"),
        BACKLAY,
    ""
)</f>
        <v>#N/A</v>
      </c>
      <c r="R40" s="10" t="str">
        <f t="shared" si="2"/>
        <v/>
      </c>
      <c r="S40" s="81" t="str">
        <f t="shared" si="0"/>
        <v/>
      </c>
      <c r="T40" s="7"/>
      <c r="U40" s="7"/>
      <c r="V40" s="7"/>
      <c r="W40" s="7"/>
      <c r="X40" s="7"/>
      <c r="Z40" s="19" t="str">
        <f t="shared" si="1"/>
        <v/>
      </c>
    </row>
    <row r="41" spans="1:26" ht="15.75" x14ac:dyDescent="0.25">
      <c r="A41" s="7"/>
      <c r="B41" s="45"/>
      <c r="C41" s="46"/>
      <c r="D41" s="37"/>
      <c r="E41" s="38"/>
      <c r="F41" s="29"/>
      <c r="G41" s="30"/>
      <c r="H41" s="53"/>
      <c r="I41" s="54"/>
      <c r="J41" s="61"/>
      <c r="K41" s="62"/>
      <c r="L41" s="69"/>
      <c r="M41" s="70"/>
      <c r="N41" s="7"/>
      <c r="O41" s="7"/>
      <c r="P41" s="7"/>
      <c r="Q41" s="7" t="e">
        <f>IF(
    AND(
        OR(
             AND(BACKLAY="BACK",(F41&gt;(INDEX(Ratings,MATCH(Y41,SelectionID,0))))),
             AND(BACKLAY="LAY",(F41&lt;(INDEX(Ratings,MATCH(Y41,SelectionID,0)))))),
        Overround&lt;UserOverround,
        TimeTillJump&lt;UserTimeTillJump,
         InPlay="Not In Play",
        MarketStatus&lt;&gt;"Suspended"),
        BACKLAY,
    ""
)</f>
        <v>#N/A</v>
      </c>
      <c r="R41" s="10" t="str">
        <f t="shared" si="2"/>
        <v/>
      </c>
      <c r="S41" s="81" t="str">
        <f t="shared" si="0"/>
        <v/>
      </c>
      <c r="T41" s="7"/>
      <c r="U41" s="7"/>
      <c r="V41" s="7"/>
      <c r="W41" s="7"/>
      <c r="X41" s="7"/>
      <c r="Z41" s="19" t="str">
        <f t="shared" si="1"/>
        <v/>
      </c>
    </row>
    <row r="42" spans="1:26" ht="15.75" x14ac:dyDescent="0.25">
      <c r="A42" s="7"/>
      <c r="B42" s="43"/>
      <c r="C42" s="44"/>
      <c r="D42" s="35"/>
      <c r="E42" s="36"/>
      <c r="F42" s="27"/>
      <c r="G42" s="28"/>
      <c r="H42" s="51"/>
      <c r="I42" s="52"/>
      <c r="J42" s="59"/>
      <c r="K42" s="60"/>
      <c r="L42" s="67"/>
      <c r="M42" s="68"/>
      <c r="N42" s="7"/>
      <c r="O42" s="7"/>
      <c r="P42" s="7"/>
      <c r="Q42" s="7" t="e">
        <f>IF(
    AND(
        OR(
             AND(BACKLAY="BACK",(F42&gt;(INDEX(Ratings,MATCH(Y42,SelectionID,0))))),
             AND(BACKLAY="LAY",(F42&lt;(INDEX(Ratings,MATCH(Y42,SelectionID,0)))))),
        Overround&lt;UserOverround,
        TimeTillJump&lt;UserTimeTillJump,
         InPlay="Not In Play",
        MarketStatus&lt;&gt;"Suspended"),
        BACKLAY,
    ""
)</f>
        <v>#N/A</v>
      </c>
      <c r="R42" s="10" t="str">
        <f t="shared" si="2"/>
        <v/>
      </c>
      <c r="S42" s="81" t="str">
        <f t="shared" si="0"/>
        <v/>
      </c>
      <c r="T42" s="7"/>
      <c r="U42" s="7"/>
      <c r="V42" s="7"/>
      <c r="W42" s="7"/>
      <c r="X42" s="7"/>
      <c r="Z42" s="19" t="str">
        <f t="shared" si="1"/>
        <v/>
      </c>
    </row>
    <row r="43" spans="1:26" ht="15.75" x14ac:dyDescent="0.25">
      <c r="A43" s="7"/>
      <c r="B43" s="45"/>
      <c r="C43" s="46"/>
      <c r="D43" s="37"/>
      <c r="E43" s="38"/>
      <c r="F43" s="29"/>
      <c r="G43" s="30"/>
      <c r="H43" s="53"/>
      <c r="I43" s="54"/>
      <c r="J43" s="61"/>
      <c r="K43" s="62"/>
      <c r="L43" s="69"/>
      <c r="M43" s="70"/>
      <c r="N43" s="7"/>
      <c r="O43" s="7"/>
      <c r="P43" s="7"/>
      <c r="Q43" s="7" t="e">
        <f>IF(
    AND(
        OR(
             AND(BACKLAY="BACK",(F43&gt;(INDEX(Ratings,MATCH(Y43,SelectionID,0))))),
             AND(BACKLAY="LAY",(F43&lt;(INDEX(Ratings,MATCH(Y43,SelectionID,0)))))),
        Overround&lt;UserOverround,
        TimeTillJump&lt;UserTimeTillJump,
         InPlay="Not In Play",
        MarketStatus&lt;&gt;"Suspended"),
        BACKLAY,
    ""
)</f>
        <v>#N/A</v>
      </c>
      <c r="R43" s="10" t="str">
        <f t="shared" si="2"/>
        <v/>
      </c>
      <c r="S43" s="81" t="str">
        <f t="shared" si="0"/>
        <v/>
      </c>
      <c r="T43" s="7"/>
      <c r="U43" s="7"/>
      <c r="V43" s="7"/>
      <c r="W43" s="7"/>
      <c r="X43" s="7"/>
      <c r="Z43" s="19" t="str">
        <f t="shared" si="1"/>
        <v/>
      </c>
    </row>
    <row r="44" spans="1:26" ht="15.75" x14ac:dyDescent="0.25">
      <c r="A44" s="7"/>
      <c r="B44" s="43"/>
      <c r="C44" s="44"/>
      <c r="D44" s="35"/>
      <c r="E44" s="36"/>
      <c r="F44" s="27"/>
      <c r="G44" s="28"/>
      <c r="H44" s="51"/>
      <c r="I44" s="52"/>
      <c r="J44" s="59"/>
      <c r="K44" s="60"/>
      <c r="L44" s="67"/>
      <c r="M44" s="68"/>
      <c r="N44" s="7"/>
      <c r="O44" s="7"/>
      <c r="P44" s="7"/>
      <c r="Q44" s="7" t="e">
        <f>IF(
    AND(
        OR(
             AND(BACKLAY="BACK",(F44&gt;(INDEX(Ratings,MATCH(Y44,SelectionID,0))))),
             AND(BACKLAY="LAY",(F44&lt;(INDEX(Ratings,MATCH(Y44,SelectionID,0)))))),
        Overround&lt;UserOverround,
        TimeTillJump&lt;UserTimeTillJump,
         InPlay="Not In Play",
        MarketStatus&lt;&gt;"Suspended"),
        BACKLAY,
    ""
)</f>
        <v>#N/A</v>
      </c>
      <c r="R44" s="10" t="str">
        <f t="shared" si="2"/>
        <v/>
      </c>
      <c r="S44" s="81" t="str">
        <f t="shared" si="0"/>
        <v/>
      </c>
      <c r="T44" s="7"/>
      <c r="U44" s="7"/>
      <c r="V44" s="7"/>
      <c r="W44" s="7"/>
      <c r="X44" s="7"/>
      <c r="Z44" s="19" t="str">
        <f t="shared" si="1"/>
        <v/>
      </c>
    </row>
    <row r="45" spans="1:26" ht="15.75" x14ac:dyDescent="0.25">
      <c r="A45" s="7"/>
      <c r="B45" s="45"/>
      <c r="C45" s="46"/>
      <c r="D45" s="37"/>
      <c r="E45" s="38"/>
      <c r="F45" s="29"/>
      <c r="G45" s="30"/>
      <c r="H45" s="53"/>
      <c r="I45" s="54"/>
      <c r="J45" s="61"/>
      <c r="K45" s="62"/>
      <c r="L45" s="69"/>
      <c r="M45" s="70"/>
      <c r="N45" s="7"/>
      <c r="O45" s="7"/>
      <c r="P45" s="7"/>
      <c r="Q45" s="7" t="e">
        <f>IF(
    AND(
        OR(
             AND(BACKLAY="BACK",(F45&gt;(INDEX(Ratings,MATCH(Y45,SelectionID,0))))),
             AND(BACKLAY="LAY",(F45&lt;(INDEX(Ratings,MATCH(Y45,SelectionID,0)))))),
        Overround&lt;UserOverround,
        TimeTillJump&lt;UserTimeTillJump,
         InPlay="Not In Play",
        MarketStatus&lt;&gt;"Suspended"),
        BACKLAY,
    ""
)</f>
        <v>#N/A</v>
      </c>
      <c r="R45" s="10" t="str">
        <f t="shared" si="2"/>
        <v/>
      </c>
      <c r="S45" s="81" t="str">
        <f t="shared" si="0"/>
        <v/>
      </c>
      <c r="T45" s="7"/>
      <c r="U45" s="7"/>
      <c r="V45" s="7"/>
      <c r="W45" s="7"/>
      <c r="X45" s="7"/>
      <c r="Z45" s="19" t="str">
        <f t="shared" si="1"/>
        <v/>
      </c>
    </row>
    <row r="46" spans="1:26" ht="15.75" x14ac:dyDescent="0.25">
      <c r="A46" s="7"/>
      <c r="B46" s="43"/>
      <c r="C46" s="44"/>
      <c r="D46" s="35"/>
      <c r="E46" s="36"/>
      <c r="F46" s="27"/>
      <c r="G46" s="28"/>
      <c r="H46" s="51"/>
      <c r="I46" s="52"/>
      <c r="J46" s="59"/>
      <c r="K46" s="60"/>
      <c r="L46" s="67"/>
      <c r="M46" s="68"/>
      <c r="N46" s="7"/>
      <c r="O46" s="7"/>
      <c r="P46" s="7"/>
      <c r="Q46" s="7" t="e">
        <f>IF(
    AND(
        OR(
             AND(BACKLAY="BACK",(F46&gt;(INDEX(Ratings,MATCH(Y46,SelectionID,0))))),
             AND(BACKLAY="LAY",(F46&lt;(INDEX(Ratings,MATCH(Y46,SelectionID,0)))))),
        Overround&lt;UserOverround,
        TimeTillJump&lt;UserTimeTillJump,
         InPlay="Not In Play",
        MarketStatus&lt;&gt;"Suspended"),
        BACKLAY,
    ""
)</f>
        <v>#N/A</v>
      </c>
      <c r="R46" s="10" t="str">
        <f t="shared" si="2"/>
        <v/>
      </c>
      <c r="S46" s="81" t="str">
        <f t="shared" si="0"/>
        <v/>
      </c>
      <c r="T46" s="7"/>
      <c r="U46" s="7"/>
      <c r="V46" s="7"/>
      <c r="W46" s="7"/>
      <c r="X46" s="7"/>
      <c r="Z46" s="19" t="str">
        <f t="shared" si="1"/>
        <v/>
      </c>
    </row>
    <row r="47" spans="1:26" ht="15.75" x14ac:dyDescent="0.25">
      <c r="A47" s="7"/>
      <c r="B47" s="45"/>
      <c r="C47" s="46"/>
      <c r="D47" s="37"/>
      <c r="E47" s="38"/>
      <c r="F47" s="29"/>
      <c r="G47" s="30"/>
      <c r="H47" s="53"/>
      <c r="I47" s="54"/>
      <c r="J47" s="61"/>
      <c r="K47" s="62"/>
      <c r="L47" s="69"/>
      <c r="M47" s="70"/>
      <c r="N47" s="7"/>
      <c r="O47" s="7"/>
      <c r="P47" s="7"/>
      <c r="Q47" s="7" t="e">
        <f>IF(
    AND(
        OR(
             AND(BACKLAY="BACK",(F47&gt;(INDEX(Ratings,MATCH(Y47,SelectionID,0))))),
             AND(BACKLAY="LAY",(F47&lt;(INDEX(Ratings,MATCH(Y47,SelectionID,0)))))),
        Overround&lt;UserOverround,
        TimeTillJump&lt;UserTimeTillJump,
         InPlay="Not In Play",
        MarketStatus&lt;&gt;"Suspended"),
        BACKLAY,
    ""
)</f>
        <v>#N/A</v>
      </c>
      <c r="R47" s="10" t="str">
        <f t="shared" si="2"/>
        <v/>
      </c>
      <c r="S47" s="81" t="str">
        <f t="shared" si="0"/>
        <v/>
      </c>
      <c r="T47" s="7"/>
      <c r="U47" s="7"/>
      <c r="V47" s="7"/>
      <c r="W47" s="7"/>
      <c r="X47" s="7"/>
      <c r="Z47" s="19" t="str">
        <f t="shared" si="1"/>
        <v/>
      </c>
    </row>
    <row r="48" spans="1:26" ht="15.75" x14ac:dyDescent="0.25">
      <c r="A48" s="7"/>
      <c r="B48" s="43"/>
      <c r="C48" s="44"/>
      <c r="D48" s="35"/>
      <c r="E48" s="36"/>
      <c r="F48" s="27"/>
      <c r="G48" s="28"/>
      <c r="H48" s="51"/>
      <c r="I48" s="52"/>
      <c r="J48" s="59"/>
      <c r="K48" s="60"/>
      <c r="L48" s="67"/>
      <c r="M48" s="68"/>
      <c r="N48" s="7"/>
      <c r="O48" s="7"/>
      <c r="P48" s="7"/>
      <c r="Q48" s="7" t="e">
        <f>IF(
    AND(
        OR(
             AND(BACKLAY="BACK",(F48&gt;(INDEX(Ratings,MATCH(Y48,SelectionID,0))))),
             AND(BACKLAY="LAY",(F48&lt;(INDEX(Ratings,MATCH(Y48,SelectionID,0)))))),
        Overround&lt;UserOverround,
        TimeTillJump&lt;UserTimeTillJump,
         InPlay="Not In Play",
        MarketStatus&lt;&gt;"Suspended"),
        BACKLAY,
    ""
)</f>
        <v>#N/A</v>
      </c>
      <c r="R48" s="10" t="str">
        <f t="shared" si="2"/>
        <v/>
      </c>
      <c r="S48" s="81" t="str">
        <f t="shared" si="0"/>
        <v/>
      </c>
      <c r="T48" s="7"/>
      <c r="U48" s="7"/>
      <c r="V48" s="7"/>
      <c r="W48" s="7"/>
      <c r="X48" s="7"/>
      <c r="Z48" s="19" t="str">
        <f t="shared" si="1"/>
        <v/>
      </c>
    </row>
    <row r="49" spans="1:26" ht="15.75" x14ac:dyDescent="0.25">
      <c r="A49" s="7"/>
      <c r="B49" s="45"/>
      <c r="C49" s="46"/>
      <c r="D49" s="37"/>
      <c r="E49" s="38"/>
      <c r="F49" s="29"/>
      <c r="G49" s="30"/>
      <c r="H49" s="53"/>
      <c r="I49" s="54"/>
      <c r="J49" s="61"/>
      <c r="K49" s="62"/>
      <c r="L49" s="69"/>
      <c r="M49" s="70"/>
      <c r="N49" s="7"/>
      <c r="O49" s="7"/>
      <c r="P49" s="7"/>
      <c r="Q49" s="7" t="e">
        <f>IF(
    AND(
        OR(
             AND(BACKLAY="BACK",(F49&gt;(INDEX(Ratings,MATCH(Y49,SelectionID,0))))),
             AND(BACKLAY="LAY",(F49&lt;(INDEX(Ratings,MATCH(Y49,SelectionID,0)))))),
        Overround&lt;UserOverround,
        TimeTillJump&lt;UserTimeTillJump,
         InPlay="Not In Play",
        MarketStatus&lt;&gt;"Suspended"),
        BACKLAY,
    ""
)</f>
        <v>#N/A</v>
      </c>
      <c r="R49" s="10" t="str">
        <f t="shared" si="2"/>
        <v/>
      </c>
      <c r="S49" s="81" t="str">
        <f t="shared" si="0"/>
        <v/>
      </c>
      <c r="T49" s="7"/>
      <c r="U49" s="7"/>
      <c r="V49" s="7"/>
      <c r="W49" s="7"/>
      <c r="X49" s="7"/>
      <c r="Z49" s="19" t="str">
        <f t="shared" si="1"/>
        <v/>
      </c>
    </row>
    <row r="50" spans="1:26" ht="16.5" thickBot="1" x14ac:dyDescent="0.3">
      <c r="A50" s="8"/>
      <c r="B50" s="47"/>
      <c r="C50" s="48"/>
      <c r="D50" s="39"/>
      <c r="E50" s="40"/>
      <c r="F50" s="31"/>
      <c r="G50" s="32"/>
      <c r="H50" s="55"/>
      <c r="I50" s="56"/>
      <c r="J50" s="63"/>
      <c r="K50" s="64"/>
      <c r="L50" s="71"/>
      <c r="M50" s="72"/>
      <c r="N50" s="8"/>
      <c r="O50" s="8"/>
      <c r="P50" s="8"/>
      <c r="Q50" s="7" t="e">
        <f>IF(
    AND(
        OR(
             AND(BACKLAY="BACK",(F50&gt;(INDEX(Ratings,MATCH(Y50,SelectionID,0))))),
             AND(BACKLAY="LAY",(F50&lt;(INDEX(Ratings,MATCH(Y50,SelectionID,0)))))),
        Overround&lt;UserOverround,
        TimeTillJump&lt;UserTimeTillJump,
         InPlay="Not In Play",
        MarketStatus&lt;&gt;"Suspended"),
        BACKLAY,
    ""
)</f>
        <v>#N/A</v>
      </c>
      <c r="R50" s="11" t="str">
        <f t="shared" si="2"/>
        <v/>
      </c>
      <c r="S50" s="81" t="str">
        <f t="shared" si="0"/>
        <v/>
      </c>
      <c r="T50" s="8"/>
      <c r="U50" s="8"/>
      <c r="V50" s="8"/>
      <c r="W50" s="8"/>
      <c r="X50" s="8"/>
      <c r="Z50" s="19" t="str">
        <f t="shared" si="1"/>
        <v/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D767-B1ED-4D66-91D9-B8C0F14EE75D}">
  <sheetPr codeName="Sheet4"/>
  <dimension ref="A1:Y9"/>
  <sheetViews>
    <sheetView workbookViewId="0">
      <selection activeCell="D23" sqref="D23"/>
    </sheetView>
  </sheetViews>
  <sheetFormatPr defaultRowHeight="15" x14ac:dyDescent="0.25"/>
  <cols>
    <col min="1" max="1" width="9.7109375" style="24" customWidth="1"/>
    <col min="2" max="2" width="51.28515625" style="22" bestFit="1" customWidth="1"/>
    <col min="3" max="3" width="8.5703125" style="22" bestFit="1" customWidth="1"/>
    <col min="4" max="4" width="31" style="22" bestFit="1" customWidth="1"/>
  </cols>
  <sheetData>
    <row r="1" spans="1:25" x14ac:dyDescent="0.25">
      <c r="A1" s="21"/>
      <c r="Y1" s="78" t="s">
        <v>522</v>
      </c>
    </row>
    <row r="2" spans="1:25" x14ac:dyDescent="0.25">
      <c r="A2" s="23"/>
      <c r="Y2" s="78" t="s">
        <v>523</v>
      </c>
    </row>
    <row r="3" spans="1:25" x14ac:dyDescent="0.25">
      <c r="B3" s="76" t="s">
        <v>515</v>
      </c>
      <c r="C3" s="77">
        <v>20</v>
      </c>
      <c r="D3" s="76" t="s">
        <v>516</v>
      </c>
    </row>
    <row r="4" spans="1:25" x14ac:dyDescent="0.25">
      <c r="B4" s="76" t="s">
        <v>517</v>
      </c>
      <c r="C4" s="77">
        <v>500</v>
      </c>
      <c r="D4" s="76" t="s">
        <v>518</v>
      </c>
    </row>
    <row r="5" spans="1:25" ht="15" customHeight="1" x14ac:dyDescent="0.25">
      <c r="B5" s="76" t="s">
        <v>519</v>
      </c>
      <c r="C5" s="77">
        <v>110</v>
      </c>
      <c r="D5" s="76" t="s">
        <v>520</v>
      </c>
    </row>
    <row r="6" spans="1:25" x14ac:dyDescent="0.25">
      <c r="B6" s="76" t="s">
        <v>521</v>
      </c>
      <c r="C6" s="82" t="s">
        <v>522</v>
      </c>
      <c r="D6" s="82"/>
    </row>
    <row r="9" spans="1:25" x14ac:dyDescent="0.25">
      <c r="B9" s="2" t="s">
        <v>524</v>
      </c>
      <c r="C9" s="3">
        <f>IF(LEFT(Market!D2)&lt;&gt;"-",(HOUR(Market!$D$2)*3600)+(MINUTE(Market!$D$2)*60)+SECOND(Market!$D$2),-((HOUR(SUBSTITUTE(Market!$D$2,"-",""))*3600)+(MINUTE(SUBSTITUTE(Market!$D$2,"-",""))*60)+SECOND(SUBSTITUTE(Market!$D$2,"-",""))))</f>
        <v>279</v>
      </c>
    </row>
  </sheetData>
  <mergeCells count="1">
    <mergeCell ref="C6:D6"/>
  </mergeCells>
  <dataValidations count="1">
    <dataValidation type="list" allowBlank="1" showInputMessage="1" showErrorMessage="1" errorTitle="Please choose" error="Please chose either BACK or LAY from the dropdown options" sqref="C6:D6" xr:uid="{D180C680-558C-45D0-BE75-0C14C9A3472E}">
      <formula1>$Y$1:$Y$2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9756-929D-4537-9374-94550061CD93}">
  <sheetPr codeName="Sheet5"/>
  <dimension ref="A1:L1000"/>
  <sheetViews>
    <sheetView workbookViewId="0">
      <selection activeCell="G1" sqref="G1:G1048576"/>
    </sheetView>
  </sheetViews>
  <sheetFormatPr defaultRowHeight="15" x14ac:dyDescent="0.25"/>
  <cols>
    <col min="1" max="1" width="14.7109375" style="73" bestFit="1" customWidth="1"/>
    <col min="2" max="2" width="16.28515625" style="73" bestFit="1" customWidth="1"/>
    <col min="3" max="3" width="14.7109375" style="73" bestFit="1" customWidth="1"/>
    <col min="4" max="4" width="12.85546875" style="73" bestFit="1" customWidth="1"/>
    <col min="5" max="5" width="9.5703125" style="73" bestFit="1" customWidth="1"/>
    <col min="6" max="6" width="15.28515625" style="73" bestFit="1" customWidth="1"/>
    <col min="7" max="7" width="11.5703125" style="73" bestFit="1" customWidth="1"/>
    <col min="8" max="8" width="15.28515625" style="73" bestFit="1" customWidth="1"/>
    <col min="9" max="9" width="18" style="73" bestFit="1" customWidth="1"/>
    <col min="10" max="10" width="11" style="73" bestFit="1" customWidth="1"/>
    <col min="12" max="12" width="23.28515625" style="75" bestFit="1" customWidth="1"/>
  </cols>
  <sheetData>
    <row r="1" spans="1:12" x14ac:dyDescent="0.25">
      <c r="A1" s="74" t="s">
        <v>34</v>
      </c>
      <c r="B1" s="74" t="s">
        <v>35</v>
      </c>
      <c r="C1" s="74" t="s">
        <v>36</v>
      </c>
      <c r="D1" s="74" t="s">
        <v>37</v>
      </c>
      <c r="E1" s="74" t="s">
        <v>38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L1" s="74" t="s">
        <v>514</v>
      </c>
    </row>
    <row r="2" spans="1:12" x14ac:dyDescent="0.25">
      <c r="A2" s="73" t="s">
        <v>44</v>
      </c>
      <c r="B2" s="73">
        <v>1</v>
      </c>
      <c r="C2" s="73" t="s">
        <v>45</v>
      </c>
      <c r="D2" s="73">
        <v>1</v>
      </c>
      <c r="E2" s="73">
        <v>1.16611394</v>
      </c>
      <c r="G2" s="73">
        <v>25644717</v>
      </c>
      <c r="H2" s="73">
        <v>5</v>
      </c>
      <c r="I2" s="73" t="s">
        <v>46</v>
      </c>
      <c r="J2" s="73">
        <v>7.59</v>
      </c>
      <c r="L2" s="75" t="str">
        <f>H2&amp;". "&amp;I2</f>
        <v>5. Smokin Cindy</v>
      </c>
    </row>
    <row r="3" spans="1:12" x14ac:dyDescent="0.25">
      <c r="A3" s="73" t="s">
        <v>44</v>
      </c>
      <c r="B3" s="73">
        <v>1</v>
      </c>
      <c r="C3" s="73" t="s">
        <v>45</v>
      </c>
      <c r="D3" s="73">
        <v>1</v>
      </c>
      <c r="E3" s="73">
        <v>1.16611394</v>
      </c>
      <c r="G3" s="73">
        <v>25645538</v>
      </c>
      <c r="H3" s="73">
        <v>7</v>
      </c>
      <c r="I3" s="73" t="s">
        <v>47</v>
      </c>
      <c r="J3" s="73">
        <v>23.33</v>
      </c>
      <c r="L3" s="75" t="str">
        <f t="shared" ref="L3:L66" si="0">H3&amp;". "&amp;I3</f>
        <v>7. Hook Along Mint</v>
      </c>
    </row>
    <row r="4" spans="1:12" x14ac:dyDescent="0.25">
      <c r="A4" s="73" t="s">
        <v>44</v>
      </c>
      <c r="B4" s="73">
        <v>1</v>
      </c>
      <c r="C4" s="73" t="s">
        <v>45</v>
      </c>
      <c r="D4" s="73">
        <v>1</v>
      </c>
      <c r="E4" s="73">
        <v>1.16611394</v>
      </c>
      <c r="G4" s="73">
        <v>26297753</v>
      </c>
      <c r="H4" s="73">
        <v>3</v>
      </c>
      <c r="I4" s="73" t="s">
        <v>48</v>
      </c>
      <c r="J4" s="73">
        <v>58.54</v>
      </c>
      <c r="L4" s="75" t="str">
        <f t="shared" si="0"/>
        <v>3. Riverdale Bear</v>
      </c>
    </row>
    <row r="5" spans="1:12" x14ac:dyDescent="0.25">
      <c r="A5" s="73" t="s">
        <v>44</v>
      </c>
      <c r="B5" s="73">
        <v>1</v>
      </c>
      <c r="C5" s="73" t="s">
        <v>45</v>
      </c>
      <c r="D5" s="73">
        <v>1</v>
      </c>
      <c r="E5" s="73">
        <v>1.16611394</v>
      </c>
      <c r="G5" s="73">
        <v>26933614</v>
      </c>
      <c r="H5" s="73">
        <v>8</v>
      </c>
      <c r="I5" s="73" t="s">
        <v>49</v>
      </c>
      <c r="J5" s="73">
        <v>6.78</v>
      </c>
      <c r="L5" s="75" t="str">
        <f>H5&amp;". "&amp;I5</f>
        <v>8. Breakfast Creek</v>
      </c>
    </row>
    <row r="6" spans="1:12" x14ac:dyDescent="0.25">
      <c r="A6" s="73" t="s">
        <v>44</v>
      </c>
      <c r="B6" s="73">
        <v>1</v>
      </c>
      <c r="C6" s="73" t="s">
        <v>45</v>
      </c>
      <c r="D6" s="73">
        <v>1</v>
      </c>
      <c r="E6" s="73">
        <v>1.16611394</v>
      </c>
      <c r="G6" s="73">
        <v>27192943</v>
      </c>
      <c r="H6" s="73">
        <v>1</v>
      </c>
      <c r="I6" s="73" t="s">
        <v>50</v>
      </c>
      <c r="J6" s="73">
        <v>2.41</v>
      </c>
      <c r="L6" s="75" t="str">
        <f t="shared" si="0"/>
        <v>1. Potent</v>
      </c>
    </row>
    <row r="7" spans="1:12" x14ac:dyDescent="0.25">
      <c r="A7" s="73" t="s">
        <v>44</v>
      </c>
      <c r="B7" s="73">
        <v>1</v>
      </c>
      <c r="C7" s="73" t="s">
        <v>45</v>
      </c>
      <c r="D7" s="73">
        <v>1</v>
      </c>
      <c r="E7" s="73">
        <v>1.16611394</v>
      </c>
      <c r="G7" s="73">
        <v>27192944</v>
      </c>
      <c r="H7" s="73">
        <v>2</v>
      </c>
      <c r="I7" s="73" t="s">
        <v>51</v>
      </c>
      <c r="J7" s="73">
        <v>65.45</v>
      </c>
      <c r="L7" s="75" t="str">
        <f t="shared" si="0"/>
        <v>2. Cherokee Cat</v>
      </c>
    </row>
    <row r="8" spans="1:12" x14ac:dyDescent="0.25">
      <c r="A8" s="73" t="s">
        <v>44</v>
      </c>
      <c r="B8" s="73">
        <v>1</v>
      </c>
      <c r="C8" s="73" t="s">
        <v>45</v>
      </c>
      <c r="D8" s="73">
        <v>1</v>
      </c>
      <c r="E8" s="73">
        <v>1.16611394</v>
      </c>
      <c r="G8" s="73">
        <v>27192945</v>
      </c>
      <c r="H8" s="73">
        <v>4</v>
      </c>
      <c r="I8" s="73" t="s">
        <v>52</v>
      </c>
      <c r="J8" s="73">
        <v>23.09</v>
      </c>
      <c r="L8" s="75" t="str">
        <f t="shared" si="0"/>
        <v>4. Dressed Up</v>
      </c>
    </row>
    <row r="9" spans="1:12" x14ac:dyDescent="0.25">
      <c r="A9" s="73" t="s">
        <v>44</v>
      </c>
      <c r="B9" s="73">
        <v>1</v>
      </c>
      <c r="C9" s="73" t="s">
        <v>45</v>
      </c>
      <c r="D9" s="73">
        <v>1</v>
      </c>
      <c r="E9" s="73">
        <v>1.16611394</v>
      </c>
      <c r="G9" s="73">
        <v>27192946</v>
      </c>
      <c r="H9" s="73">
        <v>6</v>
      </c>
      <c r="I9" s="73" t="s">
        <v>53</v>
      </c>
      <c r="J9" s="73">
        <v>4.2</v>
      </c>
      <c r="L9" s="75" t="str">
        <f t="shared" si="0"/>
        <v>6. Go Quantum</v>
      </c>
    </row>
    <row r="10" spans="1:12" x14ac:dyDescent="0.25">
      <c r="A10" s="73" t="s">
        <v>44</v>
      </c>
      <c r="B10" s="73">
        <v>1</v>
      </c>
      <c r="C10" s="73" t="s">
        <v>54</v>
      </c>
      <c r="D10" s="73">
        <v>10</v>
      </c>
      <c r="E10" s="73">
        <v>1.166113972</v>
      </c>
      <c r="G10" s="73">
        <v>16172853</v>
      </c>
      <c r="H10" s="73">
        <v>4</v>
      </c>
      <c r="I10" s="73" t="s">
        <v>55</v>
      </c>
      <c r="J10" s="73">
        <v>11.71</v>
      </c>
      <c r="L10" s="75" t="str">
        <f t="shared" si="0"/>
        <v>4. Awesome Shep</v>
      </c>
    </row>
    <row r="11" spans="1:12" x14ac:dyDescent="0.25">
      <c r="A11" s="73" t="s">
        <v>44</v>
      </c>
      <c r="B11" s="73">
        <v>1</v>
      </c>
      <c r="C11" s="73" t="s">
        <v>54</v>
      </c>
      <c r="D11" s="73">
        <v>10</v>
      </c>
      <c r="E11" s="73">
        <v>1.166113972</v>
      </c>
      <c r="G11" s="73">
        <v>17287255</v>
      </c>
      <c r="H11" s="73">
        <v>2</v>
      </c>
      <c r="I11" s="73" t="s">
        <v>56</v>
      </c>
      <c r="J11" s="73">
        <v>6.02</v>
      </c>
      <c r="L11" s="75" t="str">
        <f t="shared" si="0"/>
        <v>2. Cassius Monelli</v>
      </c>
    </row>
    <row r="12" spans="1:12" x14ac:dyDescent="0.25">
      <c r="A12" s="73" t="s">
        <v>44</v>
      </c>
      <c r="B12" s="73">
        <v>1</v>
      </c>
      <c r="C12" s="73" t="s">
        <v>54</v>
      </c>
      <c r="D12" s="73">
        <v>10</v>
      </c>
      <c r="E12" s="73">
        <v>1.166113972</v>
      </c>
      <c r="G12" s="73">
        <v>19143280</v>
      </c>
      <c r="H12" s="73">
        <v>1</v>
      </c>
      <c r="I12" s="73" t="s">
        <v>57</v>
      </c>
      <c r="J12" s="73">
        <v>19.09</v>
      </c>
      <c r="L12" s="75" t="str">
        <f t="shared" si="0"/>
        <v>1. Cawbourne Dolly</v>
      </c>
    </row>
    <row r="13" spans="1:12" x14ac:dyDescent="0.25">
      <c r="A13" s="73" t="s">
        <v>44</v>
      </c>
      <c r="B13" s="73">
        <v>1</v>
      </c>
      <c r="C13" s="73" t="s">
        <v>54</v>
      </c>
      <c r="D13" s="73">
        <v>10</v>
      </c>
      <c r="E13" s="73">
        <v>1.166113972</v>
      </c>
      <c r="G13" s="73">
        <v>21255241</v>
      </c>
      <c r="H13" s="73">
        <v>7</v>
      </c>
      <c r="I13" s="73" t="s">
        <v>58</v>
      </c>
      <c r="J13" s="73">
        <v>10.76</v>
      </c>
      <c r="L13" s="75" t="str">
        <f t="shared" si="0"/>
        <v>7. Superior Primo</v>
      </c>
    </row>
    <row r="14" spans="1:12" x14ac:dyDescent="0.25">
      <c r="A14" s="73" t="s">
        <v>44</v>
      </c>
      <c r="B14" s="73">
        <v>1</v>
      </c>
      <c r="C14" s="73" t="s">
        <v>54</v>
      </c>
      <c r="D14" s="73">
        <v>10</v>
      </c>
      <c r="E14" s="73">
        <v>1.166113972</v>
      </c>
      <c r="G14" s="73">
        <v>22299821</v>
      </c>
      <c r="H14" s="73">
        <v>6</v>
      </c>
      <c r="I14" s="73" t="s">
        <v>59</v>
      </c>
      <c r="J14" s="73">
        <v>10.72</v>
      </c>
      <c r="L14" s="75" t="str">
        <f t="shared" si="0"/>
        <v>6. Zipping Benny</v>
      </c>
    </row>
    <row r="15" spans="1:12" x14ac:dyDescent="0.25">
      <c r="A15" s="73" t="s">
        <v>44</v>
      </c>
      <c r="B15" s="73">
        <v>1</v>
      </c>
      <c r="C15" s="73" t="s">
        <v>54</v>
      </c>
      <c r="D15" s="73">
        <v>10</v>
      </c>
      <c r="E15" s="73">
        <v>1.166113972</v>
      </c>
      <c r="G15" s="73">
        <v>23703654</v>
      </c>
      <c r="H15" s="73">
        <v>8</v>
      </c>
      <c r="I15" s="73" t="s">
        <v>60</v>
      </c>
      <c r="J15" s="73">
        <v>2.0699999999999998</v>
      </c>
      <c r="L15" s="75" t="str">
        <f t="shared" si="0"/>
        <v>8. Lektra Rainbow</v>
      </c>
    </row>
    <row r="16" spans="1:12" x14ac:dyDescent="0.25">
      <c r="A16" s="73" t="s">
        <v>44</v>
      </c>
      <c r="B16" s="73">
        <v>1</v>
      </c>
      <c r="C16" s="73" t="s">
        <v>54</v>
      </c>
      <c r="D16" s="73">
        <v>10</v>
      </c>
      <c r="E16" s="73">
        <v>1.166113972</v>
      </c>
      <c r="G16" s="73">
        <v>25811226</v>
      </c>
      <c r="H16" s="73">
        <v>3</v>
      </c>
      <c r="I16" s="73" t="s">
        <v>61</v>
      </c>
      <c r="J16" s="73">
        <v>13.25</v>
      </c>
      <c r="L16" s="75" t="str">
        <f t="shared" si="0"/>
        <v>3. Magic Panther</v>
      </c>
    </row>
    <row r="17" spans="1:12" x14ac:dyDescent="0.25">
      <c r="A17" s="73" t="s">
        <v>44</v>
      </c>
      <c r="B17" s="73">
        <v>1</v>
      </c>
      <c r="C17" s="73" t="s">
        <v>62</v>
      </c>
      <c r="D17" s="73">
        <v>11</v>
      </c>
      <c r="E17" s="73">
        <v>1.1661139739999999</v>
      </c>
      <c r="G17" s="73">
        <v>17190768</v>
      </c>
      <c r="H17" s="73">
        <v>4</v>
      </c>
      <c r="I17" s="73" t="s">
        <v>63</v>
      </c>
      <c r="J17" s="73">
        <v>13.54</v>
      </c>
      <c r="L17" s="75" t="str">
        <f t="shared" si="0"/>
        <v>4. Why Not Peter</v>
      </c>
    </row>
    <row r="18" spans="1:12" x14ac:dyDescent="0.25">
      <c r="A18" s="73" t="s">
        <v>44</v>
      </c>
      <c r="B18" s="73">
        <v>1</v>
      </c>
      <c r="C18" s="73" t="s">
        <v>62</v>
      </c>
      <c r="D18" s="73">
        <v>11</v>
      </c>
      <c r="E18" s="73">
        <v>1.1661139739999999</v>
      </c>
      <c r="G18" s="73">
        <v>20016632</v>
      </c>
      <c r="H18" s="73">
        <v>7</v>
      </c>
      <c r="I18" s="73" t="s">
        <v>64</v>
      </c>
      <c r="J18" s="73">
        <v>35.229999999999997</v>
      </c>
      <c r="L18" s="75" t="str">
        <f t="shared" si="0"/>
        <v>7. Pink Tiara</v>
      </c>
    </row>
    <row r="19" spans="1:12" x14ac:dyDescent="0.25">
      <c r="A19" s="73" t="s">
        <v>44</v>
      </c>
      <c r="B19" s="73">
        <v>1</v>
      </c>
      <c r="C19" s="73" t="s">
        <v>62</v>
      </c>
      <c r="D19" s="73">
        <v>11</v>
      </c>
      <c r="E19" s="73">
        <v>1.1661139739999999</v>
      </c>
      <c r="G19" s="73">
        <v>22254687</v>
      </c>
      <c r="H19" s="73">
        <v>5</v>
      </c>
      <c r="I19" s="73" t="s">
        <v>65</v>
      </c>
      <c r="J19" s="73">
        <v>21.1</v>
      </c>
      <c r="L19" s="75" t="str">
        <f t="shared" si="0"/>
        <v>5. Krisbar Immy</v>
      </c>
    </row>
    <row r="20" spans="1:12" x14ac:dyDescent="0.25">
      <c r="A20" s="73" t="s">
        <v>44</v>
      </c>
      <c r="B20" s="73">
        <v>1</v>
      </c>
      <c r="C20" s="73" t="s">
        <v>62</v>
      </c>
      <c r="D20" s="73">
        <v>11</v>
      </c>
      <c r="E20" s="73">
        <v>1.1661139739999999</v>
      </c>
      <c r="G20" s="73">
        <v>24151215</v>
      </c>
      <c r="H20" s="73">
        <v>6</v>
      </c>
      <c r="I20" s="73" t="s">
        <v>66</v>
      </c>
      <c r="J20" s="73">
        <v>14.08</v>
      </c>
      <c r="L20" s="75" t="str">
        <f t="shared" si="0"/>
        <v>6. Why Not Kaleb</v>
      </c>
    </row>
    <row r="21" spans="1:12" x14ac:dyDescent="0.25">
      <c r="A21" s="73" t="s">
        <v>44</v>
      </c>
      <c r="B21" s="73">
        <v>1</v>
      </c>
      <c r="C21" s="73" t="s">
        <v>62</v>
      </c>
      <c r="D21" s="73">
        <v>11</v>
      </c>
      <c r="E21" s="73">
        <v>1.1661139739999999</v>
      </c>
      <c r="G21" s="73">
        <v>25370064</v>
      </c>
      <c r="H21" s="73">
        <v>1</v>
      </c>
      <c r="I21" s="73" t="s">
        <v>67</v>
      </c>
      <c r="J21" s="73">
        <v>5.03</v>
      </c>
      <c r="L21" s="75" t="str">
        <f t="shared" si="0"/>
        <v>1. Kraken Pat</v>
      </c>
    </row>
    <row r="22" spans="1:12" x14ac:dyDescent="0.25">
      <c r="A22" s="73" t="s">
        <v>44</v>
      </c>
      <c r="B22" s="73">
        <v>1</v>
      </c>
      <c r="C22" s="73" t="s">
        <v>62</v>
      </c>
      <c r="D22" s="73">
        <v>11</v>
      </c>
      <c r="E22" s="73">
        <v>1.1661139739999999</v>
      </c>
      <c r="G22" s="73">
        <v>25761681</v>
      </c>
      <c r="H22" s="73">
        <v>8</v>
      </c>
      <c r="I22" s="73" t="s">
        <v>68</v>
      </c>
      <c r="J22" s="73">
        <v>5.94</v>
      </c>
      <c r="L22" s="75" t="str">
        <f t="shared" si="0"/>
        <v>8. Big Baccala</v>
      </c>
    </row>
    <row r="23" spans="1:12" x14ac:dyDescent="0.25">
      <c r="A23" s="73" t="s">
        <v>44</v>
      </c>
      <c r="B23" s="73">
        <v>1</v>
      </c>
      <c r="C23" s="73" t="s">
        <v>62</v>
      </c>
      <c r="D23" s="73">
        <v>11</v>
      </c>
      <c r="E23" s="73">
        <v>1.1661139739999999</v>
      </c>
      <c r="G23" s="73">
        <v>26406026</v>
      </c>
      <c r="H23" s="73">
        <v>2</v>
      </c>
      <c r="I23" s="73" t="s">
        <v>69</v>
      </c>
      <c r="J23" s="73">
        <v>3.67</v>
      </c>
      <c r="L23" s="75" t="str">
        <f t="shared" si="0"/>
        <v>2. Uncle Drew</v>
      </c>
    </row>
    <row r="24" spans="1:12" x14ac:dyDescent="0.25">
      <c r="A24" s="73" t="s">
        <v>44</v>
      </c>
      <c r="B24" s="73">
        <v>1</v>
      </c>
      <c r="C24" s="73" t="s">
        <v>62</v>
      </c>
      <c r="D24" s="73">
        <v>11</v>
      </c>
      <c r="E24" s="73">
        <v>1.1661139739999999</v>
      </c>
      <c r="G24" s="73">
        <v>26962218</v>
      </c>
      <c r="H24" s="73">
        <v>3</v>
      </c>
      <c r="I24" s="73" t="s">
        <v>70</v>
      </c>
      <c r="J24" s="73">
        <v>5.28</v>
      </c>
      <c r="L24" s="75" t="str">
        <f t="shared" si="0"/>
        <v>3. Speedy Spyro</v>
      </c>
    </row>
    <row r="25" spans="1:12" x14ac:dyDescent="0.25">
      <c r="A25" s="73" t="s">
        <v>44</v>
      </c>
      <c r="B25" s="73">
        <v>1</v>
      </c>
      <c r="C25" s="73" t="s">
        <v>71</v>
      </c>
      <c r="D25" s="73">
        <v>12</v>
      </c>
      <c r="E25" s="73">
        <v>1.1661139760000001</v>
      </c>
      <c r="G25" s="73">
        <v>16341816</v>
      </c>
      <c r="H25" s="73">
        <v>7</v>
      </c>
      <c r="I25" s="73" t="s">
        <v>72</v>
      </c>
      <c r="J25" s="73">
        <v>4.5599999999999996</v>
      </c>
      <c r="L25" s="75" t="str">
        <f t="shared" si="0"/>
        <v>7. Dee Dee One</v>
      </c>
    </row>
    <row r="26" spans="1:12" x14ac:dyDescent="0.25">
      <c r="A26" s="73" t="s">
        <v>44</v>
      </c>
      <c r="B26" s="73">
        <v>1</v>
      </c>
      <c r="C26" s="73" t="s">
        <v>71</v>
      </c>
      <c r="D26" s="73">
        <v>12</v>
      </c>
      <c r="E26" s="73">
        <v>1.1661139760000001</v>
      </c>
      <c r="G26" s="73">
        <v>16762441</v>
      </c>
      <c r="H26" s="73">
        <v>3</v>
      </c>
      <c r="I26" s="73" t="s">
        <v>73</v>
      </c>
      <c r="J26" s="73">
        <v>8.9700000000000006</v>
      </c>
      <c r="L26" s="75" t="str">
        <f t="shared" si="0"/>
        <v>3. Dragonstone</v>
      </c>
    </row>
    <row r="27" spans="1:12" x14ac:dyDescent="0.25">
      <c r="A27" s="73" t="s">
        <v>44</v>
      </c>
      <c r="B27" s="73">
        <v>1</v>
      </c>
      <c r="C27" s="73" t="s">
        <v>71</v>
      </c>
      <c r="D27" s="73">
        <v>12</v>
      </c>
      <c r="E27" s="73">
        <v>1.1661139760000001</v>
      </c>
      <c r="G27" s="73">
        <v>17102720</v>
      </c>
      <c r="H27" s="73">
        <v>4</v>
      </c>
      <c r="I27" s="73" t="s">
        <v>74</v>
      </c>
      <c r="J27" s="73">
        <v>13.46</v>
      </c>
      <c r="L27" s="75" t="str">
        <f t="shared" si="0"/>
        <v>4. Dynamic Street</v>
      </c>
    </row>
    <row r="28" spans="1:12" x14ac:dyDescent="0.25">
      <c r="A28" s="73" t="s">
        <v>44</v>
      </c>
      <c r="B28" s="73">
        <v>1</v>
      </c>
      <c r="C28" s="73" t="s">
        <v>71</v>
      </c>
      <c r="D28" s="73">
        <v>12</v>
      </c>
      <c r="E28" s="73">
        <v>1.1661139760000001</v>
      </c>
      <c r="G28" s="73">
        <v>18921126</v>
      </c>
      <c r="H28" s="73">
        <v>2</v>
      </c>
      <c r="I28" s="73" t="s">
        <v>75</v>
      </c>
      <c r="J28" s="73">
        <v>3.9</v>
      </c>
      <c r="L28" s="75" t="str">
        <f t="shared" si="0"/>
        <v>2. Magic Trap</v>
      </c>
    </row>
    <row r="29" spans="1:12" x14ac:dyDescent="0.25">
      <c r="A29" s="73" t="s">
        <v>44</v>
      </c>
      <c r="B29" s="73">
        <v>1</v>
      </c>
      <c r="C29" s="73" t="s">
        <v>71</v>
      </c>
      <c r="D29" s="73">
        <v>12</v>
      </c>
      <c r="E29" s="73">
        <v>1.1661139760000001</v>
      </c>
      <c r="G29" s="73">
        <v>20757795</v>
      </c>
      <c r="H29" s="73">
        <v>1</v>
      </c>
      <c r="I29" s="73" t="s">
        <v>76</v>
      </c>
      <c r="J29" s="73">
        <v>5.42</v>
      </c>
      <c r="L29" s="75" t="str">
        <f t="shared" si="0"/>
        <v>1. Blackpool Funk</v>
      </c>
    </row>
    <row r="30" spans="1:12" x14ac:dyDescent="0.25">
      <c r="A30" s="73" t="s">
        <v>44</v>
      </c>
      <c r="B30" s="73">
        <v>1</v>
      </c>
      <c r="C30" s="73" t="s">
        <v>71</v>
      </c>
      <c r="D30" s="73">
        <v>12</v>
      </c>
      <c r="E30" s="73">
        <v>1.1661139760000001</v>
      </c>
      <c r="G30" s="73">
        <v>24836956</v>
      </c>
      <c r="H30" s="73">
        <v>6</v>
      </c>
      <c r="I30" s="73" t="s">
        <v>77</v>
      </c>
      <c r="J30" s="73">
        <v>6.14</v>
      </c>
      <c r="L30" s="75" t="str">
        <f t="shared" si="0"/>
        <v>6. Hasta Manana</v>
      </c>
    </row>
    <row r="31" spans="1:12" x14ac:dyDescent="0.25">
      <c r="A31" s="73" t="s">
        <v>44</v>
      </c>
      <c r="B31" s="73">
        <v>1</v>
      </c>
      <c r="C31" s="73" t="s">
        <v>71</v>
      </c>
      <c r="D31" s="73">
        <v>12</v>
      </c>
      <c r="E31" s="73">
        <v>1.1661139760000001</v>
      </c>
      <c r="G31" s="73">
        <v>27192959</v>
      </c>
      <c r="H31" s="73">
        <v>5</v>
      </c>
      <c r="I31" s="73" t="s">
        <v>78</v>
      </c>
      <c r="J31" s="73">
        <v>24.17</v>
      </c>
      <c r="L31" s="75" t="str">
        <f t="shared" si="0"/>
        <v>5. Red Hot Chance</v>
      </c>
    </row>
    <row r="32" spans="1:12" x14ac:dyDescent="0.25">
      <c r="A32" s="73" t="s">
        <v>44</v>
      </c>
      <c r="B32" s="73">
        <v>1</v>
      </c>
      <c r="C32" s="73" t="s">
        <v>79</v>
      </c>
      <c r="D32" s="73">
        <v>2</v>
      </c>
      <c r="E32" s="73">
        <v>1.166113942</v>
      </c>
      <c r="G32" s="73">
        <v>27030946</v>
      </c>
      <c r="H32" s="73">
        <v>2</v>
      </c>
      <c r="I32" s="73" t="s">
        <v>80</v>
      </c>
      <c r="J32" s="73">
        <v>3.77</v>
      </c>
      <c r="L32" s="75" t="str">
        <f t="shared" si="0"/>
        <v>2. Pull Shot</v>
      </c>
    </row>
    <row r="33" spans="1:12" x14ac:dyDescent="0.25">
      <c r="A33" s="73" t="s">
        <v>44</v>
      </c>
      <c r="B33" s="73">
        <v>1</v>
      </c>
      <c r="C33" s="73" t="s">
        <v>79</v>
      </c>
      <c r="D33" s="73">
        <v>2</v>
      </c>
      <c r="E33" s="73">
        <v>1.166113942</v>
      </c>
      <c r="G33" s="73">
        <v>27067500</v>
      </c>
      <c r="H33" s="73">
        <v>3</v>
      </c>
      <c r="I33" s="73" t="s">
        <v>81</v>
      </c>
      <c r="J33" s="73">
        <v>2.99</v>
      </c>
      <c r="L33" s="75" t="str">
        <f t="shared" si="0"/>
        <v>3. Awesome Arby</v>
      </c>
    </row>
    <row r="34" spans="1:12" x14ac:dyDescent="0.25">
      <c r="A34" s="73" t="s">
        <v>44</v>
      </c>
      <c r="B34" s="73">
        <v>1</v>
      </c>
      <c r="C34" s="73" t="s">
        <v>79</v>
      </c>
      <c r="D34" s="73">
        <v>2</v>
      </c>
      <c r="E34" s="73">
        <v>1.166113942</v>
      </c>
      <c r="G34" s="73">
        <v>27091841</v>
      </c>
      <c r="H34" s="73">
        <v>1</v>
      </c>
      <c r="I34" s="73" t="s">
        <v>82</v>
      </c>
      <c r="J34" s="73">
        <v>18.13</v>
      </c>
      <c r="L34" s="75" t="str">
        <f t="shared" si="0"/>
        <v>1. Jitterbug Witch</v>
      </c>
    </row>
    <row r="35" spans="1:12" x14ac:dyDescent="0.25">
      <c r="A35" s="73" t="s">
        <v>44</v>
      </c>
      <c r="B35" s="73">
        <v>1</v>
      </c>
      <c r="C35" s="73" t="s">
        <v>79</v>
      </c>
      <c r="D35" s="73">
        <v>2</v>
      </c>
      <c r="E35" s="73">
        <v>1.166113942</v>
      </c>
      <c r="G35" s="73">
        <v>27192950</v>
      </c>
      <c r="H35" s="73">
        <v>5</v>
      </c>
      <c r="I35" s="73" t="s">
        <v>83</v>
      </c>
      <c r="J35" s="73">
        <v>32.200000000000003</v>
      </c>
      <c r="L35" s="75" t="str">
        <f t="shared" si="0"/>
        <v>5. Armageddon Arby</v>
      </c>
    </row>
    <row r="36" spans="1:12" x14ac:dyDescent="0.25">
      <c r="A36" s="73" t="s">
        <v>44</v>
      </c>
      <c r="B36" s="73">
        <v>1</v>
      </c>
      <c r="C36" s="73" t="s">
        <v>79</v>
      </c>
      <c r="D36" s="73">
        <v>2</v>
      </c>
      <c r="E36" s="73">
        <v>1.166113942</v>
      </c>
      <c r="G36" s="73">
        <v>27192951</v>
      </c>
      <c r="H36" s="73">
        <v>6</v>
      </c>
      <c r="I36" s="73" t="s">
        <v>84</v>
      </c>
      <c r="J36" s="73">
        <v>7.92</v>
      </c>
      <c r="L36" s="75" t="str">
        <f t="shared" si="0"/>
        <v>6. Jacks Gone Wild</v>
      </c>
    </row>
    <row r="37" spans="1:12" x14ac:dyDescent="0.25">
      <c r="A37" s="73" t="s">
        <v>44</v>
      </c>
      <c r="B37" s="73">
        <v>1</v>
      </c>
      <c r="C37" s="73" t="s">
        <v>79</v>
      </c>
      <c r="D37" s="73">
        <v>2</v>
      </c>
      <c r="E37" s="73">
        <v>1.166113942</v>
      </c>
      <c r="G37" s="73">
        <v>27192952</v>
      </c>
      <c r="H37" s="73">
        <v>7</v>
      </c>
      <c r="I37" s="73" t="s">
        <v>85</v>
      </c>
      <c r="J37" s="73">
        <v>24.31</v>
      </c>
      <c r="L37" s="75" t="str">
        <f t="shared" si="0"/>
        <v>7. Admiral Arby</v>
      </c>
    </row>
    <row r="38" spans="1:12" x14ac:dyDescent="0.25">
      <c r="A38" s="73" t="s">
        <v>44</v>
      </c>
      <c r="B38" s="73">
        <v>1</v>
      </c>
      <c r="C38" s="73" t="s">
        <v>79</v>
      </c>
      <c r="D38" s="73">
        <v>2</v>
      </c>
      <c r="E38" s="73">
        <v>1.166113942</v>
      </c>
      <c r="G38" s="73">
        <v>27192953</v>
      </c>
      <c r="H38" s="73">
        <v>9</v>
      </c>
      <c r="I38" s="73" t="s">
        <v>86</v>
      </c>
      <c r="J38" s="73">
        <v>12.43</v>
      </c>
      <c r="L38" s="75" t="str">
        <f t="shared" si="0"/>
        <v>9. Riverdale Shine</v>
      </c>
    </row>
    <row r="39" spans="1:12" x14ac:dyDescent="0.25">
      <c r="A39" s="73" t="s">
        <v>44</v>
      </c>
      <c r="B39" s="73">
        <v>1</v>
      </c>
      <c r="C39" s="73" t="s">
        <v>79</v>
      </c>
      <c r="D39" s="73">
        <v>2</v>
      </c>
      <c r="E39" s="73">
        <v>1.166113942</v>
      </c>
      <c r="G39" s="73">
        <v>27192954</v>
      </c>
      <c r="H39" s="73">
        <v>10</v>
      </c>
      <c r="I39" s="73" t="s">
        <v>87</v>
      </c>
      <c r="J39" s="73">
        <v>8.6</v>
      </c>
      <c r="L39" s="75" t="str">
        <f t="shared" si="0"/>
        <v>10. Ikora Bale</v>
      </c>
    </row>
    <row r="40" spans="1:12" x14ac:dyDescent="0.25">
      <c r="A40" s="73" t="s">
        <v>44</v>
      </c>
      <c r="B40" s="73">
        <v>1</v>
      </c>
      <c r="C40" s="73" t="s">
        <v>88</v>
      </c>
      <c r="D40" s="73">
        <v>3</v>
      </c>
      <c r="E40" s="73">
        <v>1.1661139439999999</v>
      </c>
      <c r="G40" s="73">
        <v>22636099</v>
      </c>
      <c r="H40" s="73">
        <v>9</v>
      </c>
      <c r="I40" s="73" t="s">
        <v>89</v>
      </c>
      <c r="J40" s="73">
        <v>68.19</v>
      </c>
      <c r="L40" s="75" t="str">
        <f t="shared" si="0"/>
        <v>9. Bombardier King</v>
      </c>
    </row>
    <row r="41" spans="1:12" x14ac:dyDescent="0.25">
      <c r="A41" s="73" t="s">
        <v>44</v>
      </c>
      <c r="B41" s="73">
        <v>1</v>
      </c>
      <c r="C41" s="73" t="s">
        <v>88</v>
      </c>
      <c r="D41" s="73">
        <v>3</v>
      </c>
      <c r="E41" s="73">
        <v>1.1661139439999999</v>
      </c>
      <c r="G41" s="73">
        <v>25437604</v>
      </c>
      <c r="H41" s="73">
        <v>4</v>
      </c>
      <c r="I41" s="73" t="s">
        <v>90</v>
      </c>
      <c r="J41" s="73">
        <v>7.75</v>
      </c>
      <c r="L41" s="75" t="str">
        <f t="shared" si="0"/>
        <v>4. Kiss Mwah</v>
      </c>
    </row>
    <row r="42" spans="1:12" x14ac:dyDescent="0.25">
      <c r="A42" s="73" t="s">
        <v>44</v>
      </c>
      <c r="B42" s="73">
        <v>1</v>
      </c>
      <c r="C42" s="73" t="s">
        <v>88</v>
      </c>
      <c r="D42" s="73">
        <v>3</v>
      </c>
      <c r="E42" s="73">
        <v>1.1661139439999999</v>
      </c>
      <c r="G42" s="73">
        <v>26284845</v>
      </c>
      <c r="H42" s="73">
        <v>5</v>
      </c>
      <c r="I42" s="73" t="s">
        <v>91</v>
      </c>
      <c r="J42" s="73">
        <v>2.84</v>
      </c>
      <c r="L42" s="75" t="str">
        <f t="shared" si="0"/>
        <v>5. Aston Alessio</v>
      </c>
    </row>
    <row r="43" spans="1:12" x14ac:dyDescent="0.25">
      <c r="A43" s="73" t="s">
        <v>44</v>
      </c>
      <c r="B43" s="73">
        <v>1</v>
      </c>
      <c r="C43" s="73" t="s">
        <v>88</v>
      </c>
      <c r="D43" s="73">
        <v>3</v>
      </c>
      <c r="E43" s="73">
        <v>1.1661139439999999</v>
      </c>
      <c r="G43" s="73">
        <v>26323453</v>
      </c>
      <c r="H43" s="73">
        <v>8</v>
      </c>
      <c r="I43" s="73" t="s">
        <v>92</v>
      </c>
      <c r="J43" s="73">
        <v>14.29</v>
      </c>
      <c r="L43" s="75" t="str">
        <f t="shared" si="0"/>
        <v>8. Ivy Girl</v>
      </c>
    </row>
    <row r="44" spans="1:12" x14ac:dyDescent="0.25">
      <c r="A44" s="73" t="s">
        <v>44</v>
      </c>
      <c r="B44" s="73">
        <v>1</v>
      </c>
      <c r="C44" s="73" t="s">
        <v>88</v>
      </c>
      <c r="D44" s="73">
        <v>3</v>
      </c>
      <c r="E44" s="73">
        <v>1.1661139439999999</v>
      </c>
      <c r="G44" s="73">
        <v>26335266</v>
      </c>
      <c r="H44" s="73">
        <v>6</v>
      </c>
      <c r="I44" s="73" t="s">
        <v>93</v>
      </c>
      <c r="J44" s="73">
        <v>5.94</v>
      </c>
      <c r="L44" s="75" t="str">
        <f t="shared" si="0"/>
        <v>6. Miss City Girl</v>
      </c>
    </row>
    <row r="45" spans="1:12" x14ac:dyDescent="0.25">
      <c r="A45" s="73" t="s">
        <v>44</v>
      </c>
      <c r="B45" s="73">
        <v>1</v>
      </c>
      <c r="C45" s="73" t="s">
        <v>88</v>
      </c>
      <c r="D45" s="73">
        <v>3</v>
      </c>
      <c r="E45" s="73">
        <v>1.1661139439999999</v>
      </c>
      <c r="G45" s="73">
        <v>27131428</v>
      </c>
      <c r="H45" s="73">
        <v>3</v>
      </c>
      <c r="I45" s="73" t="s">
        <v>94</v>
      </c>
      <c r="J45" s="73">
        <v>3.56</v>
      </c>
      <c r="L45" s="75" t="str">
        <f t="shared" si="0"/>
        <v>3. Begonia Bale</v>
      </c>
    </row>
    <row r="46" spans="1:12" x14ac:dyDescent="0.25">
      <c r="A46" s="73" t="s">
        <v>44</v>
      </c>
      <c r="B46" s="73">
        <v>1</v>
      </c>
      <c r="C46" s="73" t="s">
        <v>88</v>
      </c>
      <c r="D46" s="73">
        <v>3</v>
      </c>
      <c r="E46" s="73">
        <v>1.1661139439999999</v>
      </c>
      <c r="G46" s="73">
        <v>27192955</v>
      </c>
      <c r="H46" s="73">
        <v>1</v>
      </c>
      <c r="I46" s="73" t="s">
        <v>95</v>
      </c>
      <c r="J46" s="73">
        <v>28.25</v>
      </c>
      <c r="L46" s="75" t="str">
        <f t="shared" si="0"/>
        <v>1. Delancy Bale</v>
      </c>
    </row>
    <row r="47" spans="1:12" x14ac:dyDescent="0.25">
      <c r="A47" s="73" t="s">
        <v>44</v>
      </c>
      <c r="B47" s="73">
        <v>1</v>
      </c>
      <c r="C47" s="73" t="s">
        <v>96</v>
      </c>
      <c r="D47" s="73">
        <v>4</v>
      </c>
      <c r="E47" s="73">
        <v>1.1661139460000001</v>
      </c>
      <c r="G47" s="73">
        <v>25064249</v>
      </c>
      <c r="H47" s="73">
        <v>4</v>
      </c>
      <c r="I47" s="73" t="s">
        <v>97</v>
      </c>
      <c r="J47" s="73">
        <v>108.1</v>
      </c>
      <c r="L47" s="75" t="str">
        <f t="shared" si="0"/>
        <v>4. Broadway Bullet</v>
      </c>
    </row>
    <row r="48" spans="1:12" x14ac:dyDescent="0.25">
      <c r="A48" s="73" t="s">
        <v>44</v>
      </c>
      <c r="B48" s="73">
        <v>1</v>
      </c>
      <c r="C48" s="73" t="s">
        <v>96</v>
      </c>
      <c r="D48" s="73">
        <v>4</v>
      </c>
      <c r="E48" s="73">
        <v>1.1661139460000001</v>
      </c>
      <c r="G48" s="73">
        <v>25502584</v>
      </c>
      <c r="H48" s="73">
        <v>5</v>
      </c>
      <c r="I48" s="73" t="s">
        <v>98</v>
      </c>
      <c r="J48" s="73">
        <v>62.55</v>
      </c>
      <c r="L48" s="75" t="str">
        <f t="shared" si="0"/>
        <v>5. Slingshot Lilham</v>
      </c>
    </row>
    <row r="49" spans="1:12" x14ac:dyDescent="0.25">
      <c r="A49" s="73" t="s">
        <v>44</v>
      </c>
      <c r="B49" s="73">
        <v>1</v>
      </c>
      <c r="C49" s="73" t="s">
        <v>96</v>
      </c>
      <c r="D49" s="73">
        <v>4</v>
      </c>
      <c r="E49" s="73">
        <v>1.1661139460000001</v>
      </c>
      <c r="G49" s="73">
        <v>26153384</v>
      </c>
      <c r="H49" s="73">
        <v>8</v>
      </c>
      <c r="I49" s="73" t="s">
        <v>99</v>
      </c>
      <c r="J49" s="73">
        <v>7.12</v>
      </c>
      <c r="L49" s="75" t="str">
        <f t="shared" si="0"/>
        <v>8. Diama Miss</v>
      </c>
    </row>
    <row r="50" spans="1:12" x14ac:dyDescent="0.25">
      <c r="A50" s="73" t="s">
        <v>44</v>
      </c>
      <c r="B50" s="73">
        <v>1</v>
      </c>
      <c r="C50" s="73" t="s">
        <v>96</v>
      </c>
      <c r="D50" s="73">
        <v>4</v>
      </c>
      <c r="E50" s="73">
        <v>1.1661139460000001</v>
      </c>
      <c r="G50" s="73">
        <v>26799366</v>
      </c>
      <c r="H50" s="73">
        <v>2</v>
      </c>
      <c r="I50" s="73" t="s">
        <v>100</v>
      </c>
      <c r="J50" s="73">
        <v>5.15</v>
      </c>
      <c r="L50" s="75" t="str">
        <f t="shared" si="0"/>
        <v>2. Pair Of Nines</v>
      </c>
    </row>
    <row r="51" spans="1:12" x14ac:dyDescent="0.25">
      <c r="A51" s="73" t="s">
        <v>44</v>
      </c>
      <c r="B51" s="73">
        <v>1</v>
      </c>
      <c r="C51" s="73" t="s">
        <v>96</v>
      </c>
      <c r="D51" s="73">
        <v>4</v>
      </c>
      <c r="E51" s="73">
        <v>1.1661139460000001</v>
      </c>
      <c r="G51" s="73">
        <v>26894929</v>
      </c>
      <c r="H51" s="73">
        <v>3</v>
      </c>
      <c r="I51" s="73" t="s">
        <v>101</v>
      </c>
      <c r="J51" s="73">
        <v>9.1</v>
      </c>
      <c r="L51" s="75" t="str">
        <f t="shared" si="0"/>
        <v>3. Ultra Lightbeam</v>
      </c>
    </row>
    <row r="52" spans="1:12" x14ac:dyDescent="0.25">
      <c r="A52" s="73" t="s">
        <v>44</v>
      </c>
      <c r="B52" s="73">
        <v>1</v>
      </c>
      <c r="C52" s="73" t="s">
        <v>96</v>
      </c>
      <c r="D52" s="73">
        <v>4</v>
      </c>
      <c r="E52" s="73">
        <v>1.1661139460000001</v>
      </c>
      <c r="G52" s="73">
        <v>27077157</v>
      </c>
      <c r="H52" s="73">
        <v>6</v>
      </c>
      <c r="I52" s="73" t="s">
        <v>102</v>
      </c>
      <c r="J52" s="73">
        <v>166.21</v>
      </c>
      <c r="L52" s="75" t="str">
        <f t="shared" si="0"/>
        <v>6. Hook Along Book</v>
      </c>
    </row>
    <row r="53" spans="1:12" x14ac:dyDescent="0.25">
      <c r="A53" s="73" t="s">
        <v>44</v>
      </c>
      <c r="B53" s="73">
        <v>1</v>
      </c>
      <c r="C53" s="73" t="s">
        <v>96</v>
      </c>
      <c r="D53" s="73">
        <v>4</v>
      </c>
      <c r="E53" s="73">
        <v>1.1661139460000001</v>
      </c>
      <c r="G53" s="73">
        <v>27192956</v>
      </c>
      <c r="H53" s="73">
        <v>1</v>
      </c>
      <c r="I53" s="73" t="s">
        <v>103</v>
      </c>
      <c r="J53" s="73">
        <v>1.8</v>
      </c>
      <c r="L53" s="75" t="str">
        <f t="shared" si="0"/>
        <v>1. Legasov Bale</v>
      </c>
    </row>
    <row r="54" spans="1:12" x14ac:dyDescent="0.25">
      <c r="A54" s="73" t="s">
        <v>44</v>
      </c>
      <c r="B54" s="73">
        <v>1</v>
      </c>
      <c r="C54" s="73" t="s">
        <v>96</v>
      </c>
      <c r="D54" s="73">
        <v>4</v>
      </c>
      <c r="E54" s="73">
        <v>1.1661139460000001</v>
      </c>
      <c r="G54" s="73">
        <v>27192957</v>
      </c>
      <c r="H54" s="73">
        <v>7</v>
      </c>
      <c r="I54" s="73" t="s">
        <v>104</v>
      </c>
      <c r="J54" s="73">
        <v>51.73</v>
      </c>
      <c r="L54" s="75" t="str">
        <f t="shared" si="0"/>
        <v>7. Tamou Bale</v>
      </c>
    </row>
    <row r="55" spans="1:12" x14ac:dyDescent="0.25">
      <c r="A55" s="73" t="s">
        <v>44</v>
      </c>
      <c r="B55" s="73">
        <v>1</v>
      </c>
      <c r="C55" s="73" t="s">
        <v>105</v>
      </c>
      <c r="D55" s="73">
        <v>5</v>
      </c>
      <c r="E55" s="73">
        <v>1.1661139620000001</v>
      </c>
      <c r="G55" s="73">
        <v>23735978</v>
      </c>
      <c r="H55" s="73">
        <v>2</v>
      </c>
      <c r="I55" s="73" t="s">
        <v>106</v>
      </c>
      <c r="J55" s="73">
        <v>50.9</v>
      </c>
      <c r="L55" s="75" t="str">
        <f t="shared" si="0"/>
        <v>2. Spectral Blade</v>
      </c>
    </row>
    <row r="56" spans="1:12" x14ac:dyDescent="0.25">
      <c r="A56" s="73" t="s">
        <v>44</v>
      </c>
      <c r="B56" s="73">
        <v>1</v>
      </c>
      <c r="C56" s="73" t="s">
        <v>105</v>
      </c>
      <c r="D56" s="73">
        <v>5</v>
      </c>
      <c r="E56" s="73">
        <v>1.1661139620000001</v>
      </c>
      <c r="G56" s="73">
        <v>24313475</v>
      </c>
      <c r="H56" s="73">
        <v>3</v>
      </c>
      <c r="I56" s="73" t="s">
        <v>107</v>
      </c>
      <c r="J56" s="73">
        <v>42.45</v>
      </c>
      <c r="L56" s="75" t="str">
        <f t="shared" si="0"/>
        <v>3. Pippa Squeak</v>
      </c>
    </row>
    <row r="57" spans="1:12" x14ac:dyDescent="0.25">
      <c r="A57" s="73" t="s">
        <v>44</v>
      </c>
      <c r="B57" s="73">
        <v>1</v>
      </c>
      <c r="C57" s="73" t="s">
        <v>105</v>
      </c>
      <c r="D57" s="73">
        <v>5</v>
      </c>
      <c r="E57" s="73">
        <v>1.1661139620000001</v>
      </c>
      <c r="G57" s="73">
        <v>24823227</v>
      </c>
      <c r="H57" s="73">
        <v>7</v>
      </c>
      <c r="I57" s="73" t="s">
        <v>108</v>
      </c>
      <c r="J57" s="73">
        <v>5.05</v>
      </c>
      <c r="L57" s="75" t="str">
        <f t="shared" si="0"/>
        <v>7. Lektra Lyrebird</v>
      </c>
    </row>
    <row r="58" spans="1:12" x14ac:dyDescent="0.25">
      <c r="A58" s="73" t="s">
        <v>44</v>
      </c>
      <c r="B58" s="73">
        <v>1</v>
      </c>
      <c r="C58" s="73" t="s">
        <v>105</v>
      </c>
      <c r="D58" s="73">
        <v>5</v>
      </c>
      <c r="E58" s="73">
        <v>1.1661139620000001</v>
      </c>
      <c r="G58" s="73">
        <v>25473123</v>
      </c>
      <c r="H58" s="73">
        <v>5</v>
      </c>
      <c r="I58" s="73" t="s">
        <v>109</v>
      </c>
      <c r="J58" s="73">
        <v>6.59</v>
      </c>
      <c r="L58" s="75" t="str">
        <f t="shared" si="0"/>
        <v>5. Lektra Desire</v>
      </c>
    </row>
    <row r="59" spans="1:12" x14ac:dyDescent="0.25">
      <c r="A59" s="73" t="s">
        <v>44</v>
      </c>
      <c r="B59" s="73">
        <v>1</v>
      </c>
      <c r="C59" s="73" t="s">
        <v>105</v>
      </c>
      <c r="D59" s="73">
        <v>5</v>
      </c>
      <c r="E59" s="73">
        <v>1.1661139620000001</v>
      </c>
      <c r="G59" s="73">
        <v>26335305</v>
      </c>
      <c r="H59" s="73">
        <v>8</v>
      </c>
      <c r="I59" s="73" t="s">
        <v>110</v>
      </c>
      <c r="J59" s="73">
        <v>2.63</v>
      </c>
      <c r="L59" s="75" t="str">
        <f t="shared" si="0"/>
        <v>8. Megapascal</v>
      </c>
    </row>
    <row r="60" spans="1:12" x14ac:dyDescent="0.25">
      <c r="A60" s="73" t="s">
        <v>44</v>
      </c>
      <c r="B60" s="73">
        <v>1</v>
      </c>
      <c r="C60" s="73" t="s">
        <v>105</v>
      </c>
      <c r="D60" s="73">
        <v>5</v>
      </c>
      <c r="E60" s="73">
        <v>1.1661139620000001</v>
      </c>
      <c r="G60" s="73">
        <v>26335467</v>
      </c>
      <c r="H60" s="73">
        <v>1</v>
      </c>
      <c r="I60" s="73" t="s">
        <v>111</v>
      </c>
      <c r="J60" s="73">
        <v>6.15</v>
      </c>
      <c r="L60" s="75" t="str">
        <f t="shared" si="0"/>
        <v>1. New Punchline</v>
      </c>
    </row>
    <row r="61" spans="1:12" x14ac:dyDescent="0.25">
      <c r="A61" s="73" t="s">
        <v>44</v>
      </c>
      <c r="B61" s="73">
        <v>1</v>
      </c>
      <c r="C61" s="73" t="s">
        <v>105</v>
      </c>
      <c r="D61" s="73">
        <v>5</v>
      </c>
      <c r="E61" s="73">
        <v>1.1661139620000001</v>
      </c>
      <c r="G61" s="73">
        <v>27056252</v>
      </c>
      <c r="H61" s="73">
        <v>4</v>
      </c>
      <c r="I61" s="73" t="s">
        <v>112</v>
      </c>
      <c r="J61" s="73">
        <v>8.76</v>
      </c>
      <c r="L61" s="75" t="str">
        <f t="shared" si="0"/>
        <v>4. Perfect Chase</v>
      </c>
    </row>
    <row r="62" spans="1:12" x14ac:dyDescent="0.25">
      <c r="A62" s="73" t="s">
        <v>44</v>
      </c>
      <c r="B62" s="73">
        <v>1</v>
      </c>
      <c r="C62" s="73" t="s">
        <v>113</v>
      </c>
      <c r="D62" s="73">
        <v>6</v>
      </c>
      <c r="E62" s="73">
        <v>1.166113964</v>
      </c>
      <c r="G62" s="73">
        <v>15445587</v>
      </c>
      <c r="H62" s="73">
        <v>5</v>
      </c>
      <c r="I62" s="73" t="s">
        <v>114</v>
      </c>
      <c r="J62" s="73">
        <v>50.66</v>
      </c>
      <c r="L62" s="75" t="str">
        <f t="shared" si="0"/>
        <v>5. Blusain Bolt</v>
      </c>
    </row>
    <row r="63" spans="1:12" x14ac:dyDescent="0.25">
      <c r="A63" s="73" t="s">
        <v>44</v>
      </c>
      <c r="B63" s="73">
        <v>1</v>
      </c>
      <c r="C63" s="73" t="s">
        <v>113</v>
      </c>
      <c r="D63" s="73">
        <v>6</v>
      </c>
      <c r="E63" s="73">
        <v>1.166113964</v>
      </c>
      <c r="G63" s="73">
        <v>18165346</v>
      </c>
      <c r="H63" s="73">
        <v>4</v>
      </c>
      <c r="I63" s="73" t="s">
        <v>115</v>
      </c>
      <c r="J63" s="73">
        <v>26.75</v>
      </c>
      <c r="L63" s="75" t="str">
        <f t="shared" si="0"/>
        <v>4. Cinnamon Rose</v>
      </c>
    </row>
    <row r="64" spans="1:12" x14ac:dyDescent="0.25">
      <c r="A64" s="73" t="s">
        <v>44</v>
      </c>
      <c r="B64" s="73">
        <v>1</v>
      </c>
      <c r="C64" s="73" t="s">
        <v>113</v>
      </c>
      <c r="D64" s="73">
        <v>6</v>
      </c>
      <c r="E64" s="73">
        <v>1.166113964</v>
      </c>
      <c r="G64" s="73">
        <v>20800375</v>
      </c>
      <c r="H64" s="73">
        <v>8</v>
      </c>
      <c r="I64" s="73" t="s">
        <v>116</v>
      </c>
      <c r="J64" s="73">
        <v>23.41</v>
      </c>
      <c r="L64" s="75" t="str">
        <f t="shared" si="0"/>
        <v>8. Fly By Them</v>
      </c>
    </row>
    <row r="65" spans="1:12" x14ac:dyDescent="0.25">
      <c r="A65" s="73" t="s">
        <v>44</v>
      </c>
      <c r="B65" s="73">
        <v>1</v>
      </c>
      <c r="C65" s="73" t="s">
        <v>113</v>
      </c>
      <c r="D65" s="73">
        <v>6</v>
      </c>
      <c r="E65" s="73">
        <v>1.166113964</v>
      </c>
      <c r="G65" s="73">
        <v>21411221</v>
      </c>
      <c r="H65" s="73">
        <v>6</v>
      </c>
      <c r="I65" s="73" t="s">
        <v>117</v>
      </c>
      <c r="J65" s="73">
        <v>43.34</v>
      </c>
      <c r="L65" s="75" t="str">
        <f t="shared" si="0"/>
        <v>6. Quick Transition</v>
      </c>
    </row>
    <row r="66" spans="1:12" x14ac:dyDescent="0.25">
      <c r="A66" s="73" t="s">
        <v>44</v>
      </c>
      <c r="B66" s="73">
        <v>1</v>
      </c>
      <c r="C66" s="73" t="s">
        <v>113</v>
      </c>
      <c r="D66" s="73">
        <v>6</v>
      </c>
      <c r="E66" s="73">
        <v>1.166113964</v>
      </c>
      <c r="G66" s="73">
        <v>22278675</v>
      </c>
      <c r="H66" s="73">
        <v>7</v>
      </c>
      <c r="I66" s="73" t="s">
        <v>118</v>
      </c>
      <c r="J66" s="73">
        <v>40.130000000000003</v>
      </c>
      <c r="L66" s="75" t="str">
        <f t="shared" si="0"/>
        <v>7. Broken Pieces</v>
      </c>
    </row>
    <row r="67" spans="1:12" x14ac:dyDescent="0.25">
      <c r="A67" s="73" t="s">
        <v>44</v>
      </c>
      <c r="B67" s="73">
        <v>1</v>
      </c>
      <c r="C67" s="73" t="s">
        <v>113</v>
      </c>
      <c r="D67" s="73">
        <v>6</v>
      </c>
      <c r="E67" s="73">
        <v>1.166113964</v>
      </c>
      <c r="G67" s="73">
        <v>23518371</v>
      </c>
      <c r="H67" s="73">
        <v>1</v>
      </c>
      <c r="I67" s="73" t="s">
        <v>119</v>
      </c>
      <c r="J67" s="73">
        <v>4.7300000000000004</v>
      </c>
      <c r="L67" s="75" t="str">
        <f t="shared" ref="L67:L130" si="1">H67&amp;". "&amp;I67</f>
        <v>1. Time Twister</v>
      </c>
    </row>
    <row r="68" spans="1:12" x14ac:dyDescent="0.25">
      <c r="A68" s="73" t="s">
        <v>44</v>
      </c>
      <c r="B68" s="73">
        <v>1</v>
      </c>
      <c r="C68" s="73" t="s">
        <v>113</v>
      </c>
      <c r="D68" s="73">
        <v>6</v>
      </c>
      <c r="E68" s="73">
        <v>1.166113964</v>
      </c>
      <c r="G68" s="73">
        <v>25293266</v>
      </c>
      <c r="H68" s="73">
        <v>3</v>
      </c>
      <c r="I68" s="73" t="s">
        <v>120</v>
      </c>
      <c r="J68" s="73">
        <v>1.77</v>
      </c>
      <c r="L68" s="75" t="str">
        <f t="shared" si="1"/>
        <v>3. Barcia Prince</v>
      </c>
    </row>
    <row r="69" spans="1:12" x14ac:dyDescent="0.25">
      <c r="A69" s="73" t="s">
        <v>44</v>
      </c>
      <c r="B69" s="73">
        <v>1</v>
      </c>
      <c r="C69" s="73" t="s">
        <v>113</v>
      </c>
      <c r="D69" s="73">
        <v>6</v>
      </c>
      <c r="E69" s="73">
        <v>1.166113964</v>
      </c>
      <c r="G69" s="73">
        <v>26622378</v>
      </c>
      <c r="H69" s="73">
        <v>2</v>
      </c>
      <c r="I69" s="73" t="s">
        <v>121</v>
      </c>
      <c r="J69" s="73">
        <v>7.86</v>
      </c>
      <c r="L69" s="75" t="str">
        <f t="shared" si="1"/>
        <v>2. Slingshot Reaper</v>
      </c>
    </row>
    <row r="70" spans="1:12" x14ac:dyDescent="0.25">
      <c r="A70" s="73" t="s">
        <v>44</v>
      </c>
      <c r="B70" s="73">
        <v>1</v>
      </c>
      <c r="C70" s="73" t="s">
        <v>122</v>
      </c>
      <c r="D70" s="73">
        <v>7</v>
      </c>
      <c r="E70" s="73">
        <v>1.1661139659999999</v>
      </c>
      <c r="G70" s="73">
        <v>16720124</v>
      </c>
      <c r="H70" s="73">
        <v>3</v>
      </c>
      <c r="I70" s="73" t="s">
        <v>123</v>
      </c>
      <c r="J70" s="73">
        <v>5.72</v>
      </c>
      <c r="L70" s="75" t="str">
        <f t="shared" si="1"/>
        <v>3. Smash Flash</v>
      </c>
    </row>
    <row r="71" spans="1:12" x14ac:dyDescent="0.25">
      <c r="A71" s="73" t="s">
        <v>44</v>
      </c>
      <c r="B71" s="73">
        <v>1</v>
      </c>
      <c r="C71" s="73" t="s">
        <v>122</v>
      </c>
      <c r="D71" s="73">
        <v>7</v>
      </c>
      <c r="E71" s="73">
        <v>1.1661139659999999</v>
      </c>
      <c r="G71" s="73">
        <v>16746809</v>
      </c>
      <c r="H71" s="73">
        <v>5</v>
      </c>
      <c r="I71" s="73" t="s">
        <v>124</v>
      </c>
      <c r="J71" s="73">
        <v>4.72</v>
      </c>
      <c r="L71" s="75" t="str">
        <f t="shared" si="1"/>
        <v>5. Zipping Hector</v>
      </c>
    </row>
    <row r="72" spans="1:12" x14ac:dyDescent="0.25">
      <c r="A72" s="73" t="s">
        <v>44</v>
      </c>
      <c r="B72" s="73">
        <v>1</v>
      </c>
      <c r="C72" s="73" t="s">
        <v>122</v>
      </c>
      <c r="D72" s="73">
        <v>7</v>
      </c>
      <c r="E72" s="73">
        <v>1.1661139659999999</v>
      </c>
      <c r="G72" s="73">
        <v>17772824</v>
      </c>
      <c r="H72" s="73">
        <v>7</v>
      </c>
      <c r="I72" s="73" t="s">
        <v>125</v>
      </c>
      <c r="J72" s="73">
        <v>7.15</v>
      </c>
      <c r="L72" s="75" t="str">
        <f t="shared" si="1"/>
        <v>7. Blue Vegas</v>
      </c>
    </row>
    <row r="73" spans="1:12" x14ac:dyDescent="0.25">
      <c r="A73" s="73" t="s">
        <v>44</v>
      </c>
      <c r="B73" s="73">
        <v>1</v>
      </c>
      <c r="C73" s="73" t="s">
        <v>122</v>
      </c>
      <c r="D73" s="73">
        <v>7</v>
      </c>
      <c r="E73" s="73">
        <v>1.1661139659999999</v>
      </c>
      <c r="G73" s="73">
        <v>19365062</v>
      </c>
      <c r="H73" s="73">
        <v>4</v>
      </c>
      <c r="I73" s="73" t="s">
        <v>126</v>
      </c>
      <c r="J73" s="73">
        <v>10.8</v>
      </c>
      <c r="L73" s="75" t="str">
        <f t="shared" si="1"/>
        <v>4. Miss Heart</v>
      </c>
    </row>
    <row r="74" spans="1:12" x14ac:dyDescent="0.25">
      <c r="A74" s="73" t="s">
        <v>44</v>
      </c>
      <c r="B74" s="73">
        <v>1</v>
      </c>
      <c r="C74" s="73" t="s">
        <v>122</v>
      </c>
      <c r="D74" s="73">
        <v>7</v>
      </c>
      <c r="E74" s="73">
        <v>1.1661139659999999</v>
      </c>
      <c r="G74" s="73">
        <v>19943356</v>
      </c>
      <c r="H74" s="73">
        <v>6</v>
      </c>
      <c r="I74" s="73" t="s">
        <v>127</v>
      </c>
      <c r="J74" s="73">
        <v>25.55</v>
      </c>
      <c r="L74" s="75" t="str">
        <f t="shared" si="1"/>
        <v>6. Diamond Bling</v>
      </c>
    </row>
    <row r="75" spans="1:12" x14ac:dyDescent="0.25">
      <c r="A75" s="73" t="s">
        <v>44</v>
      </c>
      <c r="B75" s="73">
        <v>1</v>
      </c>
      <c r="C75" s="73" t="s">
        <v>122</v>
      </c>
      <c r="D75" s="73">
        <v>7</v>
      </c>
      <c r="E75" s="73">
        <v>1.1661139659999999</v>
      </c>
      <c r="G75" s="73">
        <v>21283190</v>
      </c>
      <c r="H75" s="73">
        <v>1</v>
      </c>
      <c r="I75" s="73" t="s">
        <v>128</v>
      </c>
      <c r="J75" s="73">
        <v>14.87</v>
      </c>
      <c r="L75" s="75" t="str">
        <f t="shared" si="1"/>
        <v>1. Electric Hippy</v>
      </c>
    </row>
    <row r="76" spans="1:12" x14ac:dyDescent="0.25">
      <c r="A76" s="73" t="s">
        <v>44</v>
      </c>
      <c r="B76" s="73">
        <v>1</v>
      </c>
      <c r="C76" s="73" t="s">
        <v>122</v>
      </c>
      <c r="D76" s="73">
        <v>7</v>
      </c>
      <c r="E76" s="73">
        <v>1.1661139659999999</v>
      </c>
      <c r="G76" s="73">
        <v>22952900</v>
      </c>
      <c r="H76" s="73">
        <v>2</v>
      </c>
      <c r="I76" s="73" t="s">
        <v>129</v>
      </c>
      <c r="J76" s="73">
        <v>19.59</v>
      </c>
      <c r="L76" s="75" t="str">
        <f t="shared" si="1"/>
        <v>2. Crystal Bling</v>
      </c>
    </row>
    <row r="77" spans="1:12" x14ac:dyDescent="0.25">
      <c r="A77" s="73" t="s">
        <v>44</v>
      </c>
      <c r="B77" s="73">
        <v>1</v>
      </c>
      <c r="C77" s="73" t="s">
        <v>122</v>
      </c>
      <c r="D77" s="73">
        <v>7</v>
      </c>
      <c r="E77" s="73">
        <v>1.1661139659999999</v>
      </c>
      <c r="G77" s="73">
        <v>27192958</v>
      </c>
      <c r="H77" s="73">
        <v>8</v>
      </c>
      <c r="I77" s="73" t="s">
        <v>130</v>
      </c>
      <c r="J77" s="73">
        <v>3.66</v>
      </c>
      <c r="L77" s="75" t="str">
        <f t="shared" si="1"/>
        <v>8. Equilibrium</v>
      </c>
    </row>
    <row r="78" spans="1:12" x14ac:dyDescent="0.25">
      <c r="A78" s="73" t="s">
        <v>44</v>
      </c>
      <c r="B78" s="73">
        <v>1</v>
      </c>
      <c r="C78" s="73" t="s">
        <v>131</v>
      </c>
      <c r="D78" s="73">
        <v>8</v>
      </c>
      <c r="E78" s="73">
        <v>1.1661139679999999</v>
      </c>
      <c r="G78" s="73">
        <v>18275335</v>
      </c>
      <c r="H78" s="73">
        <v>5</v>
      </c>
      <c r="I78" s="73" t="s">
        <v>132</v>
      </c>
      <c r="J78" s="73">
        <v>17.66</v>
      </c>
      <c r="L78" s="75" t="str">
        <f t="shared" si="1"/>
        <v>5. Sisco Ride</v>
      </c>
    </row>
    <row r="79" spans="1:12" x14ac:dyDescent="0.25">
      <c r="A79" s="73" t="s">
        <v>44</v>
      </c>
      <c r="B79" s="73">
        <v>1</v>
      </c>
      <c r="C79" s="73" t="s">
        <v>131</v>
      </c>
      <c r="D79" s="73">
        <v>8</v>
      </c>
      <c r="E79" s="73">
        <v>1.1661139679999999</v>
      </c>
      <c r="G79" s="73">
        <v>18294368</v>
      </c>
      <c r="H79" s="73">
        <v>6</v>
      </c>
      <c r="I79" s="73" t="s">
        <v>133</v>
      </c>
      <c r="J79" s="73">
        <v>16.23</v>
      </c>
      <c r="L79" s="75" t="str">
        <f t="shared" si="1"/>
        <v>6. Whoomph</v>
      </c>
    </row>
    <row r="80" spans="1:12" x14ac:dyDescent="0.25">
      <c r="A80" s="73" t="s">
        <v>44</v>
      </c>
      <c r="B80" s="73">
        <v>1</v>
      </c>
      <c r="C80" s="73" t="s">
        <v>131</v>
      </c>
      <c r="D80" s="73">
        <v>8</v>
      </c>
      <c r="E80" s="73">
        <v>1.1661139679999999</v>
      </c>
      <c r="G80" s="73">
        <v>22031480</v>
      </c>
      <c r="H80" s="73">
        <v>4</v>
      </c>
      <c r="I80" s="73" t="s">
        <v>134</v>
      </c>
      <c r="J80" s="73">
        <v>18.059999999999999</v>
      </c>
      <c r="L80" s="75" t="str">
        <f t="shared" si="1"/>
        <v>4. Pure Cool Titan</v>
      </c>
    </row>
    <row r="81" spans="1:12" x14ac:dyDescent="0.25">
      <c r="A81" s="73" t="s">
        <v>44</v>
      </c>
      <c r="B81" s="73">
        <v>1</v>
      </c>
      <c r="C81" s="73" t="s">
        <v>131</v>
      </c>
      <c r="D81" s="73">
        <v>8</v>
      </c>
      <c r="E81" s="73">
        <v>1.1661139679999999</v>
      </c>
      <c r="G81" s="73">
        <v>22299764</v>
      </c>
      <c r="H81" s="73">
        <v>3</v>
      </c>
      <c r="I81" s="73" t="s">
        <v>135</v>
      </c>
      <c r="J81" s="73">
        <v>2.1</v>
      </c>
      <c r="L81" s="75" t="str">
        <f t="shared" si="1"/>
        <v>3. Suvla Bay</v>
      </c>
    </row>
    <row r="82" spans="1:12" x14ac:dyDescent="0.25">
      <c r="A82" s="73" t="s">
        <v>44</v>
      </c>
      <c r="B82" s="73">
        <v>1</v>
      </c>
      <c r="C82" s="73" t="s">
        <v>131</v>
      </c>
      <c r="D82" s="73">
        <v>8</v>
      </c>
      <c r="E82" s="73">
        <v>1.1661139679999999</v>
      </c>
      <c r="G82" s="73">
        <v>23703680</v>
      </c>
      <c r="H82" s="73">
        <v>2</v>
      </c>
      <c r="I82" s="73" t="s">
        <v>136</v>
      </c>
      <c r="J82" s="73">
        <v>15.03</v>
      </c>
      <c r="L82" s="75" t="str">
        <f t="shared" si="1"/>
        <v>2. Mitch Bale</v>
      </c>
    </row>
    <row r="83" spans="1:12" x14ac:dyDescent="0.25">
      <c r="A83" s="73" t="s">
        <v>44</v>
      </c>
      <c r="B83" s="73">
        <v>1</v>
      </c>
      <c r="C83" s="73" t="s">
        <v>131</v>
      </c>
      <c r="D83" s="73">
        <v>8</v>
      </c>
      <c r="E83" s="73">
        <v>1.1661139679999999</v>
      </c>
      <c r="G83" s="73">
        <v>25555731</v>
      </c>
      <c r="H83" s="73">
        <v>1</v>
      </c>
      <c r="I83" s="73" t="s">
        <v>137</v>
      </c>
      <c r="J83" s="73">
        <v>3.62</v>
      </c>
      <c r="L83" s="75" t="str">
        <f t="shared" si="1"/>
        <v>1. Optimus Dusty</v>
      </c>
    </row>
    <row r="84" spans="1:12" x14ac:dyDescent="0.25">
      <c r="A84" s="73" t="s">
        <v>44</v>
      </c>
      <c r="B84" s="73">
        <v>1</v>
      </c>
      <c r="C84" s="73" t="s">
        <v>131</v>
      </c>
      <c r="D84" s="73">
        <v>8</v>
      </c>
      <c r="E84" s="73">
        <v>1.1661139679999999</v>
      </c>
      <c r="G84" s="73">
        <v>25777683</v>
      </c>
      <c r="H84" s="73">
        <v>7</v>
      </c>
      <c r="I84" s="73" t="s">
        <v>138</v>
      </c>
      <c r="J84" s="73">
        <v>17.48</v>
      </c>
      <c r="L84" s="75" t="str">
        <f t="shared" si="1"/>
        <v>7. Soda Witch</v>
      </c>
    </row>
    <row r="85" spans="1:12" x14ac:dyDescent="0.25">
      <c r="A85" s="73" t="s">
        <v>44</v>
      </c>
      <c r="B85" s="73">
        <v>1</v>
      </c>
      <c r="C85" s="73" t="s">
        <v>139</v>
      </c>
      <c r="D85" s="73">
        <v>9</v>
      </c>
      <c r="E85" s="73">
        <v>1.1661139700000001</v>
      </c>
      <c r="G85" s="73">
        <v>24739940</v>
      </c>
      <c r="H85" s="73">
        <v>7</v>
      </c>
      <c r="I85" s="73" t="s">
        <v>140</v>
      </c>
      <c r="J85" s="73">
        <v>3.22</v>
      </c>
      <c r="L85" s="75" t="str">
        <f t="shared" si="1"/>
        <v>7. Magic Bulldozer</v>
      </c>
    </row>
    <row r="86" spans="1:12" x14ac:dyDescent="0.25">
      <c r="A86" s="73" t="s">
        <v>44</v>
      </c>
      <c r="B86" s="73">
        <v>1</v>
      </c>
      <c r="C86" s="73" t="s">
        <v>139</v>
      </c>
      <c r="D86" s="73">
        <v>9</v>
      </c>
      <c r="E86" s="73">
        <v>1.1661139700000001</v>
      </c>
      <c r="G86" s="73">
        <v>25111800</v>
      </c>
      <c r="H86" s="73">
        <v>4</v>
      </c>
      <c r="I86" s="73" t="s">
        <v>141</v>
      </c>
      <c r="J86" s="73">
        <v>7.11</v>
      </c>
      <c r="L86" s="75" t="str">
        <f t="shared" si="1"/>
        <v>4. Monty Python</v>
      </c>
    </row>
    <row r="87" spans="1:12" x14ac:dyDescent="0.25">
      <c r="A87" s="73" t="s">
        <v>44</v>
      </c>
      <c r="B87" s="73">
        <v>1</v>
      </c>
      <c r="C87" s="73" t="s">
        <v>139</v>
      </c>
      <c r="D87" s="73">
        <v>9</v>
      </c>
      <c r="E87" s="73">
        <v>1.1661139700000001</v>
      </c>
      <c r="G87" s="73">
        <v>25848967</v>
      </c>
      <c r="H87" s="73">
        <v>6</v>
      </c>
      <c r="I87" s="73" t="s">
        <v>142</v>
      </c>
      <c r="J87" s="73">
        <v>3.03</v>
      </c>
      <c r="L87" s="75" t="str">
        <f t="shared" si="1"/>
        <v>6. Slingshot Style</v>
      </c>
    </row>
    <row r="88" spans="1:12" x14ac:dyDescent="0.25">
      <c r="A88" s="73" t="s">
        <v>44</v>
      </c>
      <c r="B88" s="73">
        <v>1</v>
      </c>
      <c r="C88" s="73" t="s">
        <v>139</v>
      </c>
      <c r="D88" s="73">
        <v>9</v>
      </c>
      <c r="E88" s="73">
        <v>1.1661139700000001</v>
      </c>
      <c r="G88" s="73">
        <v>25962561</v>
      </c>
      <c r="H88" s="73">
        <v>1</v>
      </c>
      <c r="I88" s="73" t="s">
        <v>143</v>
      </c>
      <c r="J88" s="73">
        <v>16.5</v>
      </c>
      <c r="L88" s="75" t="str">
        <f t="shared" si="1"/>
        <v>1. Crown Tuxedo</v>
      </c>
    </row>
    <row r="89" spans="1:12" x14ac:dyDescent="0.25">
      <c r="A89" s="73" t="s">
        <v>44</v>
      </c>
      <c r="B89" s="73">
        <v>1</v>
      </c>
      <c r="C89" s="73" t="s">
        <v>139</v>
      </c>
      <c r="D89" s="73">
        <v>9</v>
      </c>
      <c r="E89" s="73">
        <v>1.1661139700000001</v>
      </c>
      <c r="G89" s="73">
        <v>26268282</v>
      </c>
      <c r="H89" s="73">
        <v>8</v>
      </c>
      <c r="I89" s="73" t="s">
        <v>144</v>
      </c>
      <c r="J89" s="73">
        <v>125.37</v>
      </c>
      <c r="L89" s="75" t="str">
        <f t="shared" si="1"/>
        <v>8. Galloping Nikki</v>
      </c>
    </row>
    <row r="90" spans="1:12" x14ac:dyDescent="0.25">
      <c r="A90" s="73" t="s">
        <v>44</v>
      </c>
      <c r="B90" s="73">
        <v>1</v>
      </c>
      <c r="C90" s="73" t="s">
        <v>139</v>
      </c>
      <c r="D90" s="73">
        <v>9</v>
      </c>
      <c r="E90" s="73">
        <v>1.1661139700000001</v>
      </c>
      <c r="G90" s="73">
        <v>26883134</v>
      </c>
      <c r="H90" s="73">
        <v>3</v>
      </c>
      <c r="I90" s="73" t="s">
        <v>145</v>
      </c>
      <c r="J90" s="73">
        <v>5.0199999999999996</v>
      </c>
      <c r="L90" s="75" t="str">
        <f t="shared" si="1"/>
        <v>3. Swift Succession</v>
      </c>
    </row>
    <row r="91" spans="1:12" x14ac:dyDescent="0.25">
      <c r="A91" s="73" t="s">
        <v>146</v>
      </c>
      <c r="B91" s="73">
        <v>2</v>
      </c>
      <c r="C91" s="73" t="s">
        <v>147</v>
      </c>
      <c r="D91" s="73">
        <v>1</v>
      </c>
      <c r="E91" s="73">
        <v>1.1661136000000001</v>
      </c>
      <c r="G91" s="73">
        <v>26810698</v>
      </c>
      <c r="H91" s="73">
        <v>8</v>
      </c>
      <c r="I91" s="73" t="s">
        <v>148</v>
      </c>
      <c r="J91" s="73">
        <v>3.29</v>
      </c>
      <c r="L91" s="75" t="str">
        <f t="shared" si="1"/>
        <v>8. Attwater</v>
      </c>
    </row>
    <row r="92" spans="1:12" x14ac:dyDescent="0.25">
      <c r="A92" s="73" t="s">
        <v>146</v>
      </c>
      <c r="B92" s="73">
        <v>2</v>
      </c>
      <c r="C92" s="73" t="s">
        <v>147</v>
      </c>
      <c r="D92" s="73">
        <v>1</v>
      </c>
      <c r="E92" s="73">
        <v>1.1661136000000001</v>
      </c>
      <c r="G92" s="73">
        <v>27192804</v>
      </c>
      <c r="H92" s="73">
        <v>1</v>
      </c>
      <c r="I92" s="73" t="s">
        <v>149</v>
      </c>
      <c r="J92" s="73">
        <v>3.76</v>
      </c>
      <c r="L92" s="75" t="str">
        <f t="shared" si="1"/>
        <v>1. Shes A Blazin</v>
      </c>
    </row>
    <row r="93" spans="1:12" x14ac:dyDescent="0.25">
      <c r="A93" s="73" t="s">
        <v>146</v>
      </c>
      <c r="B93" s="73">
        <v>2</v>
      </c>
      <c r="C93" s="73" t="s">
        <v>147</v>
      </c>
      <c r="D93" s="73">
        <v>1</v>
      </c>
      <c r="E93" s="73">
        <v>1.1661136000000001</v>
      </c>
      <c r="G93" s="73">
        <v>27192805</v>
      </c>
      <c r="H93" s="73">
        <v>2</v>
      </c>
      <c r="I93" s="73" t="s">
        <v>150</v>
      </c>
      <c r="J93" s="73">
        <v>2.56</v>
      </c>
      <c r="L93" s="75" t="str">
        <f t="shared" si="1"/>
        <v>2. Zipping Hunter</v>
      </c>
    </row>
    <row r="94" spans="1:12" x14ac:dyDescent="0.25">
      <c r="A94" s="73" t="s">
        <v>146</v>
      </c>
      <c r="B94" s="73">
        <v>2</v>
      </c>
      <c r="C94" s="73" t="s">
        <v>147</v>
      </c>
      <c r="D94" s="73">
        <v>1</v>
      </c>
      <c r="E94" s="73">
        <v>1.1661136000000001</v>
      </c>
      <c r="G94" s="73">
        <v>27192806</v>
      </c>
      <c r="H94" s="73">
        <v>4</v>
      </c>
      <c r="I94" s="73" t="s">
        <v>151</v>
      </c>
      <c r="J94" s="73">
        <v>29.95</v>
      </c>
      <c r="L94" s="75" t="str">
        <f t="shared" si="1"/>
        <v>4. Mr Bob</v>
      </c>
    </row>
    <row r="95" spans="1:12" x14ac:dyDescent="0.25">
      <c r="A95" s="73" t="s">
        <v>146</v>
      </c>
      <c r="B95" s="73">
        <v>2</v>
      </c>
      <c r="C95" s="73" t="s">
        <v>147</v>
      </c>
      <c r="D95" s="73">
        <v>1</v>
      </c>
      <c r="E95" s="73">
        <v>1.1661136000000001</v>
      </c>
      <c r="G95" s="73">
        <v>27192807</v>
      </c>
      <c r="H95" s="73">
        <v>5</v>
      </c>
      <c r="I95" s="73" t="s">
        <v>152</v>
      </c>
      <c r="J95" s="73">
        <v>17.809999999999999</v>
      </c>
      <c r="L95" s="75" t="str">
        <f t="shared" si="1"/>
        <v>5. Barefoot Barry</v>
      </c>
    </row>
    <row r="96" spans="1:12" x14ac:dyDescent="0.25">
      <c r="A96" s="73" t="s">
        <v>146</v>
      </c>
      <c r="B96" s="73">
        <v>2</v>
      </c>
      <c r="C96" s="73" t="s">
        <v>153</v>
      </c>
      <c r="D96" s="73">
        <v>10</v>
      </c>
      <c r="E96" s="73">
        <v>1.1661139140000001</v>
      </c>
      <c r="G96" s="73">
        <v>6870809</v>
      </c>
      <c r="H96" s="73">
        <v>2</v>
      </c>
      <c r="I96" s="73" t="s">
        <v>154</v>
      </c>
      <c r="J96" s="73">
        <v>42.24</v>
      </c>
      <c r="L96" s="75" t="str">
        <f t="shared" si="1"/>
        <v>2. Fast Trapper</v>
      </c>
    </row>
    <row r="97" spans="1:12" x14ac:dyDescent="0.25">
      <c r="A97" s="73" t="s">
        <v>146</v>
      </c>
      <c r="B97" s="73">
        <v>2</v>
      </c>
      <c r="C97" s="73" t="s">
        <v>153</v>
      </c>
      <c r="D97" s="73">
        <v>10</v>
      </c>
      <c r="E97" s="73">
        <v>1.1661139140000001</v>
      </c>
      <c r="G97" s="73">
        <v>14309711</v>
      </c>
      <c r="H97" s="73">
        <v>5</v>
      </c>
      <c r="I97" s="73" t="s">
        <v>155</v>
      </c>
      <c r="J97" s="73">
        <v>11.17</v>
      </c>
      <c r="L97" s="75" t="str">
        <f t="shared" si="1"/>
        <v>5. Ready And Armed</v>
      </c>
    </row>
    <row r="98" spans="1:12" x14ac:dyDescent="0.25">
      <c r="A98" s="73" t="s">
        <v>146</v>
      </c>
      <c r="B98" s="73">
        <v>2</v>
      </c>
      <c r="C98" s="73" t="s">
        <v>153</v>
      </c>
      <c r="D98" s="73">
        <v>10</v>
      </c>
      <c r="E98" s="73">
        <v>1.1661139140000001</v>
      </c>
      <c r="G98" s="73">
        <v>23995518</v>
      </c>
      <c r="H98" s="73">
        <v>8</v>
      </c>
      <c r="I98" s="73" t="s">
        <v>156</v>
      </c>
      <c r="J98" s="73">
        <v>3.09</v>
      </c>
      <c r="L98" s="75" t="str">
        <f t="shared" si="1"/>
        <v>8. Kraken Tex</v>
      </c>
    </row>
    <row r="99" spans="1:12" x14ac:dyDescent="0.25">
      <c r="A99" s="73" t="s">
        <v>146</v>
      </c>
      <c r="B99" s="73">
        <v>2</v>
      </c>
      <c r="C99" s="73" t="s">
        <v>153</v>
      </c>
      <c r="D99" s="73">
        <v>10</v>
      </c>
      <c r="E99" s="73">
        <v>1.1661139140000001</v>
      </c>
      <c r="G99" s="73">
        <v>26132164</v>
      </c>
      <c r="H99" s="73">
        <v>1</v>
      </c>
      <c r="I99" s="73" t="s">
        <v>157</v>
      </c>
      <c r="J99" s="73">
        <v>6.94</v>
      </c>
      <c r="L99" s="75" t="str">
        <f t="shared" si="1"/>
        <v>1. Run Baba Run</v>
      </c>
    </row>
    <row r="100" spans="1:12" x14ac:dyDescent="0.25">
      <c r="A100" s="73" t="s">
        <v>146</v>
      </c>
      <c r="B100" s="73">
        <v>2</v>
      </c>
      <c r="C100" s="73" t="s">
        <v>153</v>
      </c>
      <c r="D100" s="73">
        <v>10</v>
      </c>
      <c r="E100" s="73">
        <v>1.1661139140000001</v>
      </c>
      <c r="G100" s="73">
        <v>26176586</v>
      </c>
      <c r="H100" s="73">
        <v>7</v>
      </c>
      <c r="I100" s="73" t="s">
        <v>158</v>
      </c>
      <c r="J100" s="73">
        <v>2.13</v>
      </c>
      <c r="L100" s="75" t="str">
        <f t="shared" si="1"/>
        <v>7. Tin Shed Fred</v>
      </c>
    </row>
    <row r="101" spans="1:12" x14ac:dyDescent="0.25">
      <c r="A101" s="73" t="s">
        <v>146</v>
      </c>
      <c r="B101" s="73">
        <v>2</v>
      </c>
      <c r="C101" s="73" t="s">
        <v>159</v>
      </c>
      <c r="D101" s="73">
        <v>11</v>
      </c>
      <c r="E101" s="73">
        <v>1.166113916</v>
      </c>
      <c r="G101" s="73">
        <v>19988783</v>
      </c>
      <c r="H101" s="73">
        <v>8</v>
      </c>
      <c r="I101" s="73" t="s">
        <v>160</v>
      </c>
      <c r="J101" s="73">
        <v>3.21</v>
      </c>
      <c r="L101" s="75" t="str">
        <f t="shared" si="1"/>
        <v>8. Aston Lagonda</v>
      </c>
    </row>
    <row r="102" spans="1:12" x14ac:dyDescent="0.25">
      <c r="A102" s="73" t="s">
        <v>146</v>
      </c>
      <c r="B102" s="73">
        <v>2</v>
      </c>
      <c r="C102" s="73" t="s">
        <v>159</v>
      </c>
      <c r="D102" s="73">
        <v>11</v>
      </c>
      <c r="E102" s="73">
        <v>1.166113916</v>
      </c>
      <c r="G102" s="73">
        <v>21070301</v>
      </c>
      <c r="H102" s="73">
        <v>1</v>
      </c>
      <c r="I102" s="73" t="s">
        <v>161</v>
      </c>
      <c r="J102" s="73">
        <v>2.42</v>
      </c>
      <c r="L102" s="75" t="str">
        <f t="shared" si="1"/>
        <v>1. Atlas Anonymous</v>
      </c>
    </row>
    <row r="103" spans="1:12" x14ac:dyDescent="0.25">
      <c r="A103" s="73" t="s">
        <v>146</v>
      </c>
      <c r="B103" s="73">
        <v>2</v>
      </c>
      <c r="C103" s="73" t="s">
        <v>159</v>
      </c>
      <c r="D103" s="73">
        <v>11</v>
      </c>
      <c r="E103" s="73">
        <v>1.166113916</v>
      </c>
      <c r="G103" s="73">
        <v>22369357</v>
      </c>
      <c r="H103" s="73">
        <v>5</v>
      </c>
      <c r="I103" s="73" t="s">
        <v>162</v>
      </c>
      <c r="J103" s="73">
        <v>6.5</v>
      </c>
      <c r="L103" s="75" t="str">
        <f t="shared" si="1"/>
        <v>5. Lava You Beauty</v>
      </c>
    </row>
    <row r="104" spans="1:12" x14ac:dyDescent="0.25">
      <c r="A104" s="73" t="s">
        <v>146</v>
      </c>
      <c r="B104" s="73">
        <v>2</v>
      </c>
      <c r="C104" s="73" t="s">
        <v>159</v>
      </c>
      <c r="D104" s="73">
        <v>11</v>
      </c>
      <c r="E104" s="73">
        <v>1.166113916</v>
      </c>
      <c r="G104" s="73">
        <v>23303491</v>
      </c>
      <c r="H104" s="73">
        <v>7</v>
      </c>
      <c r="I104" s="73" t="s">
        <v>163</v>
      </c>
      <c r="J104" s="73">
        <v>10.49</v>
      </c>
      <c r="L104" s="75" t="str">
        <f t="shared" si="1"/>
        <v>7. Nessie Bale</v>
      </c>
    </row>
    <row r="105" spans="1:12" x14ac:dyDescent="0.25">
      <c r="A105" s="73" t="s">
        <v>146</v>
      </c>
      <c r="B105" s="73">
        <v>2</v>
      </c>
      <c r="C105" s="73" t="s">
        <v>159</v>
      </c>
      <c r="D105" s="73">
        <v>11</v>
      </c>
      <c r="E105" s="73">
        <v>1.166113916</v>
      </c>
      <c r="G105" s="73">
        <v>25631506</v>
      </c>
      <c r="H105" s="73">
        <v>4</v>
      </c>
      <c r="I105" s="73" t="s">
        <v>164</v>
      </c>
      <c r="J105" s="73">
        <v>13.22</v>
      </c>
      <c r="L105" s="75" t="str">
        <f t="shared" si="1"/>
        <v>4. Dashing Pedro</v>
      </c>
    </row>
    <row r="106" spans="1:12" x14ac:dyDescent="0.25">
      <c r="A106" s="73" t="s">
        <v>146</v>
      </c>
      <c r="B106" s="73">
        <v>2</v>
      </c>
      <c r="C106" s="73" t="s">
        <v>165</v>
      </c>
      <c r="D106" s="73">
        <v>12</v>
      </c>
      <c r="E106" s="73">
        <v>1.166113918</v>
      </c>
      <c r="G106" s="73">
        <v>13496629</v>
      </c>
      <c r="H106" s="73">
        <v>7</v>
      </c>
      <c r="I106" s="73" t="s">
        <v>166</v>
      </c>
      <c r="J106" s="73">
        <v>72.77</v>
      </c>
      <c r="L106" s="75" t="str">
        <f t="shared" si="1"/>
        <v>7. Saint Ray</v>
      </c>
    </row>
    <row r="107" spans="1:12" x14ac:dyDescent="0.25">
      <c r="A107" s="73" t="s">
        <v>146</v>
      </c>
      <c r="B107" s="73">
        <v>2</v>
      </c>
      <c r="C107" s="73" t="s">
        <v>165</v>
      </c>
      <c r="D107" s="73">
        <v>12</v>
      </c>
      <c r="E107" s="73">
        <v>1.166113918</v>
      </c>
      <c r="G107" s="73">
        <v>21857743</v>
      </c>
      <c r="H107" s="73">
        <v>2</v>
      </c>
      <c r="I107" s="73" t="s">
        <v>167</v>
      </c>
      <c r="J107" s="73">
        <v>1.67</v>
      </c>
      <c r="L107" s="75" t="str">
        <f t="shared" si="1"/>
        <v>2. Ride High</v>
      </c>
    </row>
    <row r="108" spans="1:12" x14ac:dyDescent="0.25">
      <c r="A108" s="73" t="s">
        <v>146</v>
      </c>
      <c r="B108" s="73">
        <v>2</v>
      </c>
      <c r="C108" s="73" t="s">
        <v>165</v>
      </c>
      <c r="D108" s="73">
        <v>12</v>
      </c>
      <c r="E108" s="73">
        <v>1.166113918</v>
      </c>
      <c r="G108" s="73">
        <v>22190887</v>
      </c>
      <c r="H108" s="73">
        <v>6</v>
      </c>
      <c r="I108" s="73" t="s">
        <v>168</v>
      </c>
      <c r="J108" s="73">
        <v>6.4</v>
      </c>
      <c r="L108" s="75" t="str">
        <f t="shared" si="1"/>
        <v>6. Flash Angel</v>
      </c>
    </row>
    <row r="109" spans="1:12" x14ac:dyDescent="0.25">
      <c r="A109" s="73" t="s">
        <v>146</v>
      </c>
      <c r="B109" s="73">
        <v>2</v>
      </c>
      <c r="C109" s="73" t="s">
        <v>165</v>
      </c>
      <c r="D109" s="73">
        <v>12</v>
      </c>
      <c r="E109" s="73">
        <v>1.166113918</v>
      </c>
      <c r="G109" s="73">
        <v>22470877</v>
      </c>
      <c r="H109" s="73">
        <v>4</v>
      </c>
      <c r="I109" s="73" t="s">
        <v>169</v>
      </c>
      <c r="J109" s="73">
        <v>11.62</v>
      </c>
      <c r="L109" s="75" t="str">
        <f t="shared" si="1"/>
        <v>4. Bad Words</v>
      </c>
    </row>
    <row r="110" spans="1:12" x14ac:dyDescent="0.25">
      <c r="A110" s="73" t="s">
        <v>146</v>
      </c>
      <c r="B110" s="73">
        <v>2</v>
      </c>
      <c r="C110" s="73" t="s">
        <v>165</v>
      </c>
      <c r="D110" s="73">
        <v>12</v>
      </c>
      <c r="E110" s="73">
        <v>1.166113918</v>
      </c>
      <c r="G110" s="73">
        <v>23239563</v>
      </c>
      <c r="H110" s="73">
        <v>8</v>
      </c>
      <c r="I110" s="73" t="s">
        <v>170</v>
      </c>
      <c r="J110" s="73">
        <v>5.13</v>
      </c>
      <c r="L110" s="75" t="str">
        <f t="shared" si="1"/>
        <v>8. Solar Life</v>
      </c>
    </row>
    <row r="111" spans="1:12" x14ac:dyDescent="0.25">
      <c r="A111" s="73" t="s">
        <v>146</v>
      </c>
      <c r="B111" s="73">
        <v>2</v>
      </c>
      <c r="C111" s="73" t="s">
        <v>171</v>
      </c>
      <c r="D111" s="73">
        <v>2</v>
      </c>
      <c r="E111" s="73">
        <v>1.166113602</v>
      </c>
      <c r="G111" s="73">
        <v>24226150</v>
      </c>
      <c r="H111" s="73">
        <v>6</v>
      </c>
      <c r="I111" s="73" t="s">
        <v>172</v>
      </c>
      <c r="J111" s="73">
        <v>15.9</v>
      </c>
      <c r="L111" s="75" t="str">
        <f t="shared" si="1"/>
        <v>6. Lightning Roger</v>
      </c>
    </row>
    <row r="112" spans="1:12" x14ac:dyDescent="0.25">
      <c r="A112" s="73" t="s">
        <v>146</v>
      </c>
      <c r="B112" s="73">
        <v>2</v>
      </c>
      <c r="C112" s="73" t="s">
        <v>171</v>
      </c>
      <c r="D112" s="73">
        <v>2</v>
      </c>
      <c r="E112" s="73">
        <v>1.166113602</v>
      </c>
      <c r="G112" s="73">
        <v>26992874</v>
      </c>
      <c r="H112" s="73">
        <v>7</v>
      </c>
      <c r="I112" s="73" t="s">
        <v>173</v>
      </c>
      <c r="J112" s="73">
        <v>12.52</v>
      </c>
      <c r="L112" s="75" t="str">
        <f t="shared" si="1"/>
        <v>7. Favour</v>
      </c>
    </row>
    <row r="113" spans="1:12" x14ac:dyDescent="0.25">
      <c r="A113" s="73" t="s">
        <v>146</v>
      </c>
      <c r="B113" s="73">
        <v>2</v>
      </c>
      <c r="C113" s="73" t="s">
        <v>171</v>
      </c>
      <c r="D113" s="73">
        <v>2</v>
      </c>
      <c r="E113" s="73">
        <v>1.166113602</v>
      </c>
      <c r="G113" s="73">
        <v>27131496</v>
      </c>
      <c r="H113" s="73">
        <v>3</v>
      </c>
      <c r="I113" s="73" t="s">
        <v>174</v>
      </c>
      <c r="J113" s="73">
        <v>2.96</v>
      </c>
      <c r="L113" s="75" t="str">
        <f t="shared" si="1"/>
        <v>3. Entranced</v>
      </c>
    </row>
    <row r="114" spans="1:12" x14ac:dyDescent="0.25">
      <c r="A114" s="73" t="s">
        <v>146</v>
      </c>
      <c r="B114" s="73">
        <v>2</v>
      </c>
      <c r="C114" s="73" t="s">
        <v>171</v>
      </c>
      <c r="D114" s="73">
        <v>2</v>
      </c>
      <c r="E114" s="73">
        <v>1.166113602</v>
      </c>
      <c r="G114" s="73">
        <v>27139857</v>
      </c>
      <c r="H114" s="73">
        <v>2</v>
      </c>
      <c r="I114" s="73" t="s">
        <v>175</v>
      </c>
      <c r="J114" s="73">
        <v>4.7300000000000004</v>
      </c>
      <c r="L114" s="75" t="str">
        <f t="shared" si="1"/>
        <v>2. Florentine Bale</v>
      </c>
    </row>
    <row r="115" spans="1:12" x14ac:dyDescent="0.25">
      <c r="A115" s="73" t="s">
        <v>146</v>
      </c>
      <c r="B115" s="73">
        <v>2</v>
      </c>
      <c r="C115" s="73" t="s">
        <v>171</v>
      </c>
      <c r="D115" s="73">
        <v>2</v>
      </c>
      <c r="E115" s="73">
        <v>1.166113602</v>
      </c>
      <c r="G115" s="73">
        <v>27192808</v>
      </c>
      <c r="H115" s="73">
        <v>1</v>
      </c>
      <c r="I115" s="73" t="s">
        <v>176</v>
      </c>
      <c r="J115" s="73">
        <v>23.86</v>
      </c>
      <c r="L115" s="75" t="str">
        <f t="shared" si="1"/>
        <v>1. Lancashire</v>
      </c>
    </row>
    <row r="116" spans="1:12" x14ac:dyDescent="0.25">
      <c r="A116" s="73" t="s">
        <v>146</v>
      </c>
      <c r="B116" s="73">
        <v>2</v>
      </c>
      <c r="C116" s="73" t="s">
        <v>171</v>
      </c>
      <c r="D116" s="73">
        <v>2</v>
      </c>
      <c r="E116" s="73">
        <v>1.166113602</v>
      </c>
      <c r="G116" s="73">
        <v>27192809</v>
      </c>
      <c r="H116" s="73">
        <v>4</v>
      </c>
      <c r="I116" s="73" t="s">
        <v>177</v>
      </c>
      <c r="J116" s="73">
        <v>4.3</v>
      </c>
      <c r="L116" s="75" t="str">
        <f t="shared" si="1"/>
        <v>4. Charmed</v>
      </c>
    </row>
    <row r="117" spans="1:12" x14ac:dyDescent="0.25">
      <c r="A117" s="73" t="s">
        <v>146</v>
      </c>
      <c r="B117" s="73">
        <v>2</v>
      </c>
      <c r="C117" s="73" t="s">
        <v>171</v>
      </c>
      <c r="D117" s="73">
        <v>2</v>
      </c>
      <c r="E117" s="73">
        <v>1.166113602</v>
      </c>
      <c r="G117" s="73">
        <v>27192810</v>
      </c>
      <c r="H117" s="73">
        <v>8</v>
      </c>
      <c r="I117" s="73" t="s">
        <v>178</v>
      </c>
      <c r="J117" s="73">
        <v>11.91</v>
      </c>
      <c r="L117" s="75" t="str">
        <f t="shared" si="1"/>
        <v>8. Emerald City</v>
      </c>
    </row>
    <row r="118" spans="1:12" x14ac:dyDescent="0.25">
      <c r="A118" s="73" t="s">
        <v>146</v>
      </c>
      <c r="B118" s="73">
        <v>2</v>
      </c>
      <c r="C118" s="73" t="s">
        <v>179</v>
      </c>
      <c r="D118" s="73">
        <v>3</v>
      </c>
      <c r="E118" s="73">
        <v>1.166113604</v>
      </c>
      <c r="G118" s="73">
        <v>26908254</v>
      </c>
      <c r="H118" s="73">
        <v>5</v>
      </c>
      <c r="I118" s="73" t="s">
        <v>180</v>
      </c>
      <c r="J118" s="73">
        <v>12.56</v>
      </c>
      <c r="L118" s="75" t="str">
        <f t="shared" si="1"/>
        <v>5. Petra Bale</v>
      </c>
    </row>
    <row r="119" spans="1:12" x14ac:dyDescent="0.25">
      <c r="A119" s="73" t="s">
        <v>146</v>
      </c>
      <c r="B119" s="73">
        <v>2</v>
      </c>
      <c r="C119" s="73" t="s">
        <v>179</v>
      </c>
      <c r="D119" s="73">
        <v>3</v>
      </c>
      <c r="E119" s="73">
        <v>1.166113604</v>
      </c>
      <c r="G119" s="73">
        <v>27139861</v>
      </c>
      <c r="H119" s="73">
        <v>7</v>
      </c>
      <c r="I119" s="73" t="s">
        <v>181</v>
      </c>
      <c r="J119" s="73">
        <v>3.58</v>
      </c>
      <c r="L119" s="75" t="str">
        <f t="shared" si="1"/>
        <v>7. Zipping Ryder</v>
      </c>
    </row>
    <row r="120" spans="1:12" x14ac:dyDescent="0.25">
      <c r="A120" s="73" t="s">
        <v>146</v>
      </c>
      <c r="B120" s="73">
        <v>2</v>
      </c>
      <c r="C120" s="73" t="s">
        <v>179</v>
      </c>
      <c r="D120" s="73">
        <v>3</v>
      </c>
      <c r="E120" s="73">
        <v>1.166113604</v>
      </c>
      <c r="G120" s="73">
        <v>27192811</v>
      </c>
      <c r="H120" s="73">
        <v>1</v>
      </c>
      <c r="I120" s="73" t="s">
        <v>182</v>
      </c>
      <c r="J120" s="73">
        <v>2.3199999999999998</v>
      </c>
      <c r="L120" s="75" t="str">
        <f t="shared" si="1"/>
        <v>1. All Ablaze</v>
      </c>
    </row>
    <row r="121" spans="1:12" x14ac:dyDescent="0.25">
      <c r="A121" s="73" t="s">
        <v>146</v>
      </c>
      <c r="B121" s="73">
        <v>2</v>
      </c>
      <c r="C121" s="73" t="s">
        <v>179</v>
      </c>
      <c r="D121" s="73">
        <v>3</v>
      </c>
      <c r="E121" s="73">
        <v>1.166113604</v>
      </c>
      <c r="G121" s="73">
        <v>27192813</v>
      </c>
      <c r="H121" s="73">
        <v>4</v>
      </c>
      <c r="I121" s="73" t="s">
        <v>183</v>
      </c>
      <c r="J121" s="73">
        <v>6.23</v>
      </c>
      <c r="L121" s="75" t="str">
        <f t="shared" si="1"/>
        <v>4. Zipping Dusty</v>
      </c>
    </row>
    <row r="122" spans="1:12" x14ac:dyDescent="0.25">
      <c r="A122" s="73" t="s">
        <v>146</v>
      </c>
      <c r="B122" s="73">
        <v>2</v>
      </c>
      <c r="C122" s="73" t="s">
        <v>179</v>
      </c>
      <c r="D122" s="73">
        <v>3</v>
      </c>
      <c r="E122" s="73">
        <v>1.166113604</v>
      </c>
      <c r="G122" s="73">
        <v>27192814</v>
      </c>
      <c r="H122" s="73">
        <v>8</v>
      </c>
      <c r="I122" s="73" t="s">
        <v>184</v>
      </c>
      <c r="J122" s="73">
        <v>10.07</v>
      </c>
      <c r="L122" s="75" t="str">
        <f t="shared" si="1"/>
        <v>8. Taltarni Black</v>
      </c>
    </row>
    <row r="123" spans="1:12" x14ac:dyDescent="0.25">
      <c r="A123" s="73" t="s">
        <v>146</v>
      </c>
      <c r="B123" s="73">
        <v>2</v>
      </c>
      <c r="C123" s="73" t="s">
        <v>185</v>
      </c>
      <c r="D123" s="73">
        <v>4</v>
      </c>
      <c r="E123" s="73">
        <v>1.1661136059999999</v>
      </c>
      <c r="G123" s="73">
        <v>22579093</v>
      </c>
      <c r="H123" s="73">
        <v>8</v>
      </c>
      <c r="I123" s="73" t="s">
        <v>186</v>
      </c>
      <c r="J123" s="73">
        <v>5.29</v>
      </c>
      <c r="L123" s="75" t="str">
        <f t="shared" si="1"/>
        <v>8. Battered Sav</v>
      </c>
    </row>
    <row r="124" spans="1:12" x14ac:dyDescent="0.25">
      <c r="A124" s="73" t="s">
        <v>146</v>
      </c>
      <c r="B124" s="73">
        <v>2</v>
      </c>
      <c r="C124" s="73" t="s">
        <v>185</v>
      </c>
      <c r="D124" s="73">
        <v>4</v>
      </c>
      <c r="E124" s="73">
        <v>1.1661136059999999</v>
      </c>
      <c r="G124" s="73">
        <v>27003798</v>
      </c>
      <c r="H124" s="73">
        <v>2</v>
      </c>
      <c r="I124" s="73" t="s">
        <v>187</v>
      </c>
      <c r="J124" s="73">
        <v>5.08</v>
      </c>
      <c r="L124" s="75" t="str">
        <f t="shared" si="1"/>
        <v>2. Zelma Bale</v>
      </c>
    </row>
    <row r="125" spans="1:12" x14ac:dyDescent="0.25">
      <c r="A125" s="73" t="s">
        <v>146</v>
      </c>
      <c r="B125" s="73">
        <v>2</v>
      </c>
      <c r="C125" s="73" t="s">
        <v>185</v>
      </c>
      <c r="D125" s="73">
        <v>4</v>
      </c>
      <c r="E125" s="73">
        <v>1.1661136059999999</v>
      </c>
      <c r="G125" s="73">
        <v>27121834</v>
      </c>
      <c r="H125" s="73">
        <v>1</v>
      </c>
      <c r="I125" s="73" t="s">
        <v>188</v>
      </c>
      <c r="J125" s="73">
        <v>2.7</v>
      </c>
      <c r="L125" s="75" t="str">
        <f t="shared" si="1"/>
        <v>1. Aston Zephyr</v>
      </c>
    </row>
    <row r="126" spans="1:12" x14ac:dyDescent="0.25">
      <c r="A126" s="73" t="s">
        <v>146</v>
      </c>
      <c r="B126" s="73">
        <v>2</v>
      </c>
      <c r="C126" s="73" t="s">
        <v>185</v>
      </c>
      <c r="D126" s="73">
        <v>4</v>
      </c>
      <c r="E126" s="73">
        <v>1.1661136059999999</v>
      </c>
      <c r="G126" s="73">
        <v>27192815</v>
      </c>
      <c r="H126" s="73">
        <v>4</v>
      </c>
      <c r="I126" s="73" t="s">
        <v>189</v>
      </c>
      <c r="J126" s="73">
        <v>9.4700000000000006</v>
      </c>
      <c r="L126" s="75" t="str">
        <f t="shared" si="1"/>
        <v>4. Tigers Crest</v>
      </c>
    </row>
    <row r="127" spans="1:12" x14ac:dyDescent="0.25">
      <c r="A127" s="73" t="s">
        <v>146</v>
      </c>
      <c r="B127" s="73">
        <v>2</v>
      </c>
      <c r="C127" s="73" t="s">
        <v>185</v>
      </c>
      <c r="D127" s="73">
        <v>4</v>
      </c>
      <c r="E127" s="73">
        <v>1.1661136059999999</v>
      </c>
      <c r="G127" s="73">
        <v>27192816</v>
      </c>
      <c r="H127" s="73">
        <v>6</v>
      </c>
      <c r="I127" s="73" t="s">
        <v>190</v>
      </c>
      <c r="J127" s="73">
        <v>5.33</v>
      </c>
      <c r="L127" s="75" t="str">
        <f t="shared" si="1"/>
        <v>6. Aston Cosmo</v>
      </c>
    </row>
    <row r="128" spans="1:12" x14ac:dyDescent="0.25">
      <c r="A128" s="73" t="s">
        <v>146</v>
      </c>
      <c r="B128" s="73">
        <v>2</v>
      </c>
      <c r="C128" s="73" t="s">
        <v>191</v>
      </c>
      <c r="D128" s="73">
        <v>5</v>
      </c>
      <c r="E128" s="73">
        <v>1.1661136080000001</v>
      </c>
      <c r="G128" s="73">
        <v>25188234</v>
      </c>
      <c r="H128" s="73">
        <v>8</v>
      </c>
      <c r="I128" s="73" t="s">
        <v>192</v>
      </c>
      <c r="J128" s="73">
        <v>6.72</v>
      </c>
      <c r="L128" s="75" t="str">
        <f t="shared" si="1"/>
        <v>8. Weblec Wizz</v>
      </c>
    </row>
    <row r="129" spans="1:12" x14ac:dyDescent="0.25">
      <c r="A129" s="73" t="s">
        <v>146</v>
      </c>
      <c r="B129" s="73">
        <v>2</v>
      </c>
      <c r="C129" s="73" t="s">
        <v>191</v>
      </c>
      <c r="D129" s="73">
        <v>5</v>
      </c>
      <c r="E129" s="73">
        <v>1.1661136080000001</v>
      </c>
      <c r="G129" s="73">
        <v>25875088</v>
      </c>
      <c r="H129" s="73">
        <v>2</v>
      </c>
      <c r="I129" s="73" t="s">
        <v>193</v>
      </c>
      <c r="J129" s="73">
        <v>1.85</v>
      </c>
      <c r="L129" s="75" t="str">
        <f t="shared" si="1"/>
        <v>2. Major Minter</v>
      </c>
    </row>
    <row r="130" spans="1:12" x14ac:dyDescent="0.25">
      <c r="A130" s="73" t="s">
        <v>146</v>
      </c>
      <c r="B130" s="73">
        <v>2</v>
      </c>
      <c r="C130" s="73" t="s">
        <v>191</v>
      </c>
      <c r="D130" s="73">
        <v>5</v>
      </c>
      <c r="E130" s="73">
        <v>1.1661136080000001</v>
      </c>
      <c r="G130" s="73">
        <v>26221934</v>
      </c>
      <c r="H130" s="73">
        <v>1</v>
      </c>
      <c r="I130" s="73" t="s">
        <v>194</v>
      </c>
      <c r="J130" s="73">
        <v>8.67</v>
      </c>
      <c r="L130" s="75" t="str">
        <f t="shared" si="1"/>
        <v>1. Aston Ultra</v>
      </c>
    </row>
    <row r="131" spans="1:12" x14ac:dyDescent="0.25">
      <c r="A131" s="73" t="s">
        <v>146</v>
      </c>
      <c r="B131" s="73">
        <v>2</v>
      </c>
      <c r="C131" s="73" t="s">
        <v>191</v>
      </c>
      <c r="D131" s="73">
        <v>5</v>
      </c>
      <c r="E131" s="73">
        <v>1.1661136080000001</v>
      </c>
      <c r="G131" s="73">
        <v>26323200</v>
      </c>
      <c r="H131" s="73">
        <v>4</v>
      </c>
      <c r="I131" s="73" t="s">
        <v>195</v>
      </c>
      <c r="J131" s="73">
        <v>18.760000000000002</v>
      </c>
      <c r="L131" s="75" t="str">
        <f t="shared" ref="L131:L194" si="2">H131&amp;". "&amp;I131</f>
        <v>4. Screen Shot</v>
      </c>
    </row>
    <row r="132" spans="1:12" x14ac:dyDescent="0.25">
      <c r="A132" s="73" t="s">
        <v>146</v>
      </c>
      <c r="B132" s="73">
        <v>2</v>
      </c>
      <c r="C132" s="73" t="s">
        <v>191</v>
      </c>
      <c r="D132" s="73">
        <v>5</v>
      </c>
      <c r="E132" s="73">
        <v>1.1661136080000001</v>
      </c>
      <c r="G132" s="73">
        <v>26419483</v>
      </c>
      <c r="H132" s="73">
        <v>6</v>
      </c>
      <c r="I132" s="73" t="s">
        <v>196</v>
      </c>
      <c r="J132" s="73">
        <v>12.36</v>
      </c>
      <c r="L132" s="75" t="str">
        <f t="shared" si="2"/>
        <v>6. Loud Shout</v>
      </c>
    </row>
    <row r="133" spans="1:12" x14ac:dyDescent="0.25">
      <c r="A133" s="73" t="s">
        <v>146</v>
      </c>
      <c r="B133" s="73">
        <v>2</v>
      </c>
      <c r="C133" s="73" t="s">
        <v>191</v>
      </c>
      <c r="D133" s="73">
        <v>5</v>
      </c>
      <c r="E133" s="73">
        <v>1.1661136080000001</v>
      </c>
      <c r="G133" s="73">
        <v>27192818</v>
      </c>
      <c r="H133" s="73">
        <v>7</v>
      </c>
      <c r="I133" s="73" t="s">
        <v>197</v>
      </c>
      <c r="J133" s="73">
        <v>9.0399999999999991</v>
      </c>
      <c r="L133" s="75" t="str">
        <f t="shared" si="2"/>
        <v>7. Aston Astro</v>
      </c>
    </row>
    <row r="134" spans="1:12" x14ac:dyDescent="0.25">
      <c r="A134" s="73" t="s">
        <v>146</v>
      </c>
      <c r="B134" s="73">
        <v>2</v>
      </c>
      <c r="C134" s="73" t="s">
        <v>198</v>
      </c>
      <c r="D134" s="73">
        <v>6</v>
      </c>
      <c r="E134" s="73">
        <v>1.16611361</v>
      </c>
      <c r="G134" s="73">
        <v>24050845</v>
      </c>
      <c r="H134" s="73">
        <v>8</v>
      </c>
      <c r="I134" s="73" t="s">
        <v>199</v>
      </c>
      <c r="J134" s="73">
        <v>16.89</v>
      </c>
      <c r="L134" s="75" t="str">
        <f t="shared" si="2"/>
        <v>8. Gendarme</v>
      </c>
    </row>
    <row r="135" spans="1:12" x14ac:dyDescent="0.25">
      <c r="A135" s="73" t="s">
        <v>146</v>
      </c>
      <c r="B135" s="73">
        <v>2</v>
      </c>
      <c r="C135" s="73" t="s">
        <v>198</v>
      </c>
      <c r="D135" s="73">
        <v>6</v>
      </c>
      <c r="E135" s="73">
        <v>1.16611361</v>
      </c>
      <c r="G135" s="73">
        <v>25540121</v>
      </c>
      <c r="H135" s="73">
        <v>6</v>
      </c>
      <c r="I135" s="73" t="s">
        <v>200</v>
      </c>
      <c r="J135" s="73">
        <v>24.6</v>
      </c>
      <c r="L135" s="75" t="str">
        <f t="shared" si="2"/>
        <v>6. Midnight Turbo</v>
      </c>
    </row>
    <row r="136" spans="1:12" x14ac:dyDescent="0.25">
      <c r="A136" s="73" t="s">
        <v>146</v>
      </c>
      <c r="B136" s="73">
        <v>2</v>
      </c>
      <c r="C136" s="73" t="s">
        <v>198</v>
      </c>
      <c r="D136" s="73">
        <v>6</v>
      </c>
      <c r="E136" s="73">
        <v>1.16611361</v>
      </c>
      <c r="G136" s="73">
        <v>26733807</v>
      </c>
      <c r="H136" s="73">
        <v>1</v>
      </c>
      <c r="I136" s="73" t="s">
        <v>201</v>
      </c>
      <c r="J136" s="73">
        <v>6.88</v>
      </c>
      <c r="L136" s="75" t="str">
        <f t="shared" si="2"/>
        <v>1. Mepunga Harry</v>
      </c>
    </row>
    <row r="137" spans="1:12" x14ac:dyDescent="0.25">
      <c r="A137" s="73" t="s">
        <v>146</v>
      </c>
      <c r="B137" s="73">
        <v>2</v>
      </c>
      <c r="C137" s="73" t="s">
        <v>198</v>
      </c>
      <c r="D137" s="73">
        <v>6</v>
      </c>
      <c r="E137" s="73">
        <v>1.16611361</v>
      </c>
      <c r="G137" s="73">
        <v>26908298</v>
      </c>
      <c r="H137" s="73">
        <v>2</v>
      </c>
      <c r="I137" s="73" t="s">
        <v>202</v>
      </c>
      <c r="J137" s="73">
        <v>5.88</v>
      </c>
      <c r="L137" s="75" t="str">
        <f t="shared" si="2"/>
        <v>2. Weblec Fire</v>
      </c>
    </row>
    <row r="138" spans="1:12" x14ac:dyDescent="0.25">
      <c r="A138" s="73" t="s">
        <v>146</v>
      </c>
      <c r="B138" s="73">
        <v>2</v>
      </c>
      <c r="C138" s="73" t="s">
        <v>198</v>
      </c>
      <c r="D138" s="73">
        <v>6</v>
      </c>
      <c r="E138" s="73">
        <v>1.16611361</v>
      </c>
      <c r="G138" s="73">
        <v>27121863</v>
      </c>
      <c r="H138" s="73">
        <v>4</v>
      </c>
      <c r="I138" s="73" t="s">
        <v>203</v>
      </c>
      <c r="J138" s="73">
        <v>3.62</v>
      </c>
      <c r="L138" s="75" t="str">
        <f t="shared" si="2"/>
        <v>4. Kuranya</v>
      </c>
    </row>
    <row r="139" spans="1:12" x14ac:dyDescent="0.25">
      <c r="A139" s="73" t="s">
        <v>146</v>
      </c>
      <c r="B139" s="73">
        <v>2</v>
      </c>
      <c r="C139" s="73" t="s">
        <v>198</v>
      </c>
      <c r="D139" s="73">
        <v>6</v>
      </c>
      <c r="E139" s="73">
        <v>1.16611361</v>
      </c>
      <c r="G139" s="73">
        <v>27192819</v>
      </c>
      <c r="H139" s="73">
        <v>3</v>
      </c>
      <c r="I139" s="73" t="s">
        <v>204</v>
      </c>
      <c r="J139" s="73">
        <v>3.53</v>
      </c>
      <c r="L139" s="75" t="str">
        <f t="shared" si="2"/>
        <v>3. Ruby Zeal</v>
      </c>
    </row>
    <row r="140" spans="1:12" x14ac:dyDescent="0.25">
      <c r="A140" s="73" t="s">
        <v>146</v>
      </c>
      <c r="B140" s="73">
        <v>2</v>
      </c>
      <c r="C140" s="73" t="s">
        <v>198</v>
      </c>
      <c r="D140" s="73">
        <v>6</v>
      </c>
      <c r="E140" s="73">
        <v>1.16611361</v>
      </c>
      <c r="G140" s="73">
        <v>27192820</v>
      </c>
      <c r="H140" s="73">
        <v>5</v>
      </c>
      <c r="I140" s="73" t="s">
        <v>205</v>
      </c>
      <c r="J140" s="73">
        <v>25.63</v>
      </c>
      <c r="L140" s="75" t="str">
        <f t="shared" si="2"/>
        <v>5. Solar Tiny</v>
      </c>
    </row>
    <row r="141" spans="1:12" x14ac:dyDescent="0.25">
      <c r="A141" s="73" t="s">
        <v>146</v>
      </c>
      <c r="B141" s="73">
        <v>2</v>
      </c>
      <c r="C141" s="73" t="s">
        <v>198</v>
      </c>
      <c r="D141" s="73">
        <v>6</v>
      </c>
      <c r="E141" s="73">
        <v>1.16611361</v>
      </c>
      <c r="G141" s="73">
        <v>27192821</v>
      </c>
      <c r="H141" s="73">
        <v>7</v>
      </c>
      <c r="I141" s="73" t="s">
        <v>206</v>
      </c>
      <c r="J141" s="73">
        <v>27.9</v>
      </c>
      <c r="L141" s="75" t="str">
        <f t="shared" si="2"/>
        <v>7. Rezzies Shout</v>
      </c>
    </row>
    <row r="142" spans="1:12" x14ac:dyDescent="0.25">
      <c r="A142" s="73" t="s">
        <v>146</v>
      </c>
      <c r="B142" s="73">
        <v>2</v>
      </c>
      <c r="C142" s="73" t="s">
        <v>207</v>
      </c>
      <c r="D142" s="73">
        <v>7</v>
      </c>
      <c r="E142" s="73">
        <v>1.166113612</v>
      </c>
      <c r="G142" s="73">
        <v>24924378</v>
      </c>
      <c r="H142" s="73">
        <v>4</v>
      </c>
      <c r="I142" s="73" t="s">
        <v>208</v>
      </c>
      <c r="J142" s="73">
        <v>5.54</v>
      </c>
      <c r="L142" s="75" t="str">
        <f t="shared" si="2"/>
        <v>4. Mepunga Holly</v>
      </c>
    </row>
    <row r="143" spans="1:12" x14ac:dyDescent="0.25">
      <c r="A143" s="73" t="s">
        <v>146</v>
      </c>
      <c r="B143" s="73">
        <v>2</v>
      </c>
      <c r="C143" s="73" t="s">
        <v>207</v>
      </c>
      <c r="D143" s="73">
        <v>7</v>
      </c>
      <c r="E143" s="73">
        <v>1.166113612</v>
      </c>
      <c r="G143" s="73">
        <v>25165249</v>
      </c>
      <c r="H143" s="73">
        <v>8</v>
      </c>
      <c r="I143" s="73" t="s">
        <v>209</v>
      </c>
      <c r="J143" s="73">
        <v>6.47</v>
      </c>
      <c r="L143" s="75" t="str">
        <f t="shared" si="2"/>
        <v>8. Coco Baroque</v>
      </c>
    </row>
    <row r="144" spans="1:12" x14ac:dyDescent="0.25">
      <c r="A144" s="73" t="s">
        <v>146</v>
      </c>
      <c r="B144" s="73">
        <v>2</v>
      </c>
      <c r="C144" s="73" t="s">
        <v>207</v>
      </c>
      <c r="D144" s="73">
        <v>7</v>
      </c>
      <c r="E144" s="73">
        <v>1.166113612</v>
      </c>
      <c r="G144" s="73">
        <v>26634937</v>
      </c>
      <c r="H144" s="73">
        <v>2</v>
      </c>
      <c r="I144" s="73" t="s">
        <v>210</v>
      </c>
      <c r="J144" s="73">
        <v>5.33</v>
      </c>
      <c r="L144" s="75" t="str">
        <f t="shared" si="2"/>
        <v>2. Winlock Player</v>
      </c>
    </row>
    <row r="145" spans="1:12" x14ac:dyDescent="0.25">
      <c r="A145" s="73" t="s">
        <v>146</v>
      </c>
      <c r="B145" s="73">
        <v>2</v>
      </c>
      <c r="C145" s="73" t="s">
        <v>207</v>
      </c>
      <c r="D145" s="73">
        <v>7</v>
      </c>
      <c r="E145" s="73">
        <v>1.166113612</v>
      </c>
      <c r="G145" s="73">
        <v>26733922</v>
      </c>
      <c r="H145" s="73">
        <v>1</v>
      </c>
      <c r="I145" s="73" t="s">
        <v>211</v>
      </c>
      <c r="J145" s="73">
        <v>2.5299999999999998</v>
      </c>
      <c r="L145" s="75" t="str">
        <f t="shared" si="2"/>
        <v>1. Snake Pit Lass</v>
      </c>
    </row>
    <row r="146" spans="1:12" x14ac:dyDescent="0.25">
      <c r="A146" s="73" t="s">
        <v>146</v>
      </c>
      <c r="B146" s="73">
        <v>2</v>
      </c>
      <c r="C146" s="73" t="s">
        <v>207</v>
      </c>
      <c r="D146" s="73">
        <v>7</v>
      </c>
      <c r="E146" s="73">
        <v>1.166113612</v>
      </c>
      <c r="G146" s="73">
        <v>27121848</v>
      </c>
      <c r="H146" s="73">
        <v>7</v>
      </c>
      <c r="I146" s="73" t="s">
        <v>212</v>
      </c>
      <c r="J146" s="73">
        <v>7.6</v>
      </c>
      <c r="L146" s="75" t="str">
        <f t="shared" si="2"/>
        <v>7. Kalyeeda</v>
      </c>
    </row>
    <row r="147" spans="1:12" x14ac:dyDescent="0.25">
      <c r="A147" s="73" t="s">
        <v>146</v>
      </c>
      <c r="B147" s="73">
        <v>2</v>
      </c>
      <c r="C147" s="73" t="s">
        <v>213</v>
      </c>
      <c r="D147" s="73">
        <v>8</v>
      </c>
      <c r="E147" s="73">
        <v>1.1661136139999999</v>
      </c>
      <c r="G147" s="73">
        <v>13028781</v>
      </c>
      <c r="H147" s="73">
        <v>4</v>
      </c>
      <c r="I147" s="73" t="s">
        <v>214</v>
      </c>
      <c r="J147" s="73">
        <v>4.34</v>
      </c>
      <c r="L147" s="75" t="str">
        <f t="shared" si="2"/>
        <v>4. El Grand Knocka</v>
      </c>
    </row>
    <row r="148" spans="1:12" x14ac:dyDescent="0.25">
      <c r="A148" s="73" t="s">
        <v>146</v>
      </c>
      <c r="B148" s="73">
        <v>2</v>
      </c>
      <c r="C148" s="73" t="s">
        <v>213</v>
      </c>
      <c r="D148" s="73">
        <v>8</v>
      </c>
      <c r="E148" s="73">
        <v>1.1661136139999999</v>
      </c>
      <c r="G148" s="73">
        <v>16052897</v>
      </c>
      <c r="H148" s="73">
        <v>8</v>
      </c>
      <c r="I148" s="73" t="s">
        <v>215</v>
      </c>
      <c r="J148" s="73">
        <v>7.36</v>
      </c>
      <c r="L148" s="75" t="str">
        <f t="shared" si="2"/>
        <v>8. Go Seek Fernando</v>
      </c>
    </row>
    <row r="149" spans="1:12" x14ac:dyDescent="0.25">
      <c r="A149" s="73" t="s">
        <v>146</v>
      </c>
      <c r="B149" s="73">
        <v>2</v>
      </c>
      <c r="C149" s="73" t="s">
        <v>213</v>
      </c>
      <c r="D149" s="73">
        <v>8</v>
      </c>
      <c r="E149" s="73">
        <v>1.1661136139999999</v>
      </c>
      <c r="G149" s="73">
        <v>19567936</v>
      </c>
      <c r="H149" s="73">
        <v>6</v>
      </c>
      <c r="I149" s="73" t="s">
        <v>216</v>
      </c>
      <c r="J149" s="73">
        <v>3.68</v>
      </c>
      <c r="L149" s="75" t="str">
        <f t="shared" si="2"/>
        <v>6. Head Loch</v>
      </c>
    </row>
    <row r="150" spans="1:12" x14ac:dyDescent="0.25">
      <c r="A150" s="73" t="s">
        <v>146</v>
      </c>
      <c r="B150" s="73">
        <v>2</v>
      </c>
      <c r="C150" s="73" t="s">
        <v>213</v>
      </c>
      <c r="D150" s="73">
        <v>8</v>
      </c>
      <c r="E150" s="73">
        <v>1.1661136139999999</v>
      </c>
      <c r="G150" s="73">
        <v>20722803</v>
      </c>
      <c r="H150" s="73">
        <v>2</v>
      </c>
      <c r="I150" s="73" t="s">
        <v>217</v>
      </c>
      <c r="J150" s="73">
        <v>40.28</v>
      </c>
      <c r="L150" s="75" t="str">
        <f t="shared" si="2"/>
        <v>2. Still Single</v>
      </c>
    </row>
    <row r="151" spans="1:12" x14ac:dyDescent="0.25">
      <c r="A151" s="73" t="s">
        <v>146</v>
      </c>
      <c r="B151" s="73">
        <v>2</v>
      </c>
      <c r="C151" s="73" t="s">
        <v>213</v>
      </c>
      <c r="D151" s="73">
        <v>8</v>
      </c>
      <c r="E151" s="73">
        <v>1.1661136139999999</v>
      </c>
      <c r="G151" s="73">
        <v>21674799</v>
      </c>
      <c r="H151" s="73">
        <v>1</v>
      </c>
      <c r="I151" s="73" t="s">
        <v>218</v>
      </c>
      <c r="J151" s="73">
        <v>2.58</v>
      </c>
      <c r="L151" s="75" t="str">
        <f t="shared" si="2"/>
        <v>1. Onions Oreilly</v>
      </c>
    </row>
    <row r="152" spans="1:12" x14ac:dyDescent="0.25">
      <c r="A152" s="73" t="s">
        <v>146</v>
      </c>
      <c r="B152" s="73">
        <v>2</v>
      </c>
      <c r="C152" s="73" t="s">
        <v>219</v>
      </c>
      <c r="D152" s="73">
        <v>9</v>
      </c>
      <c r="E152" s="73">
        <v>1.1661139119999999</v>
      </c>
      <c r="G152" s="73">
        <v>18039549</v>
      </c>
      <c r="H152" s="73">
        <v>8</v>
      </c>
      <c r="I152" s="73" t="s">
        <v>220</v>
      </c>
      <c r="J152" s="73">
        <v>116.94</v>
      </c>
      <c r="L152" s="75" t="str">
        <f t="shared" si="2"/>
        <v>8. Octo Flash</v>
      </c>
    </row>
    <row r="153" spans="1:12" x14ac:dyDescent="0.25">
      <c r="A153" s="73" t="s">
        <v>146</v>
      </c>
      <c r="B153" s="73">
        <v>2</v>
      </c>
      <c r="C153" s="73" t="s">
        <v>219</v>
      </c>
      <c r="D153" s="73">
        <v>9</v>
      </c>
      <c r="E153" s="73">
        <v>1.1661139119999999</v>
      </c>
      <c r="G153" s="73">
        <v>20297051</v>
      </c>
      <c r="H153" s="73">
        <v>7</v>
      </c>
      <c r="I153" s="73" t="s">
        <v>221</v>
      </c>
      <c r="J153" s="73">
        <v>197.41</v>
      </c>
      <c r="L153" s="75" t="str">
        <f t="shared" si="2"/>
        <v>7. Sofie Gogolac</v>
      </c>
    </row>
    <row r="154" spans="1:12" x14ac:dyDescent="0.25">
      <c r="A154" s="73" t="s">
        <v>146</v>
      </c>
      <c r="B154" s="73">
        <v>2</v>
      </c>
      <c r="C154" s="73" t="s">
        <v>219</v>
      </c>
      <c r="D154" s="73">
        <v>9</v>
      </c>
      <c r="E154" s="73">
        <v>1.1661139119999999</v>
      </c>
      <c r="G154" s="73">
        <v>21161717</v>
      </c>
      <c r="H154" s="73">
        <v>5</v>
      </c>
      <c r="I154" s="73" t="s">
        <v>222</v>
      </c>
      <c r="J154" s="73">
        <v>552.97</v>
      </c>
      <c r="L154" s="75" t="str">
        <f t="shared" si="2"/>
        <v>5. Nimble Leo</v>
      </c>
    </row>
    <row r="155" spans="1:12" x14ac:dyDescent="0.25">
      <c r="A155" s="73" t="s">
        <v>146</v>
      </c>
      <c r="B155" s="73">
        <v>2</v>
      </c>
      <c r="C155" s="73" t="s">
        <v>219</v>
      </c>
      <c r="D155" s="73">
        <v>9</v>
      </c>
      <c r="E155" s="73">
        <v>1.1661139119999999</v>
      </c>
      <c r="G155" s="73">
        <v>23596678</v>
      </c>
      <c r="H155" s="73">
        <v>2</v>
      </c>
      <c r="I155" s="73" t="s">
        <v>223</v>
      </c>
      <c r="J155" s="73">
        <v>15.62</v>
      </c>
      <c r="L155" s="75" t="str">
        <f t="shared" si="2"/>
        <v>2. Weslyn Bale</v>
      </c>
    </row>
    <row r="156" spans="1:12" x14ac:dyDescent="0.25">
      <c r="A156" s="73" t="s">
        <v>146</v>
      </c>
      <c r="B156" s="73">
        <v>2</v>
      </c>
      <c r="C156" s="73" t="s">
        <v>219</v>
      </c>
      <c r="D156" s="73">
        <v>9</v>
      </c>
      <c r="E156" s="73">
        <v>1.1661139119999999</v>
      </c>
      <c r="G156" s="73">
        <v>26335302</v>
      </c>
      <c r="H156" s="73">
        <v>1</v>
      </c>
      <c r="I156" s="73" t="s">
        <v>224</v>
      </c>
      <c r="J156" s="73">
        <v>1.54</v>
      </c>
      <c r="L156" s="75" t="str">
        <f t="shared" si="2"/>
        <v>1. Oriental Jade</v>
      </c>
    </row>
    <row r="157" spans="1:12" x14ac:dyDescent="0.25">
      <c r="A157" s="73" t="s">
        <v>146</v>
      </c>
      <c r="B157" s="73">
        <v>2</v>
      </c>
      <c r="C157" s="73" t="s">
        <v>219</v>
      </c>
      <c r="D157" s="73">
        <v>9</v>
      </c>
      <c r="E157" s="73">
        <v>1.1661139119999999</v>
      </c>
      <c r="G157" s="73">
        <v>27192824</v>
      </c>
      <c r="H157" s="73">
        <v>4</v>
      </c>
      <c r="I157" s="73" t="s">
        <v>225</v>
      </c>
      <c r="J157" s="73">
        <v>3.13</v>
      </c>
      <c r="L157" s="75" t="str">
        <f t="shared" si="2"/>
        <v>4. Aston Lopez</v>
      </c>
    </row>
    <row r="158" spans="1:12" x14ac:dyDescent="0.25">
      <c r="A158" s="73" t="s">
        <v>226</v>
      </c>
      <c r="B158" s="73">
        <v>3</v>
      </c>
      <c r="C158" s="73" t="s">
        <v>227</v>
      </c>
      <c r="D158" s="73">
        <v>1</v>
      </c>
      <c r="E158" s="73">
        <v>1.166113578</v>
      </c>
      <c r="G158" s="73">
        <v>25874800</v>
      </c>
      <c r="H158" s="73">
        <v>5</v>
      </c>
      <c r="I158" s="73" t="s">
        <v>228</v>
      </c>
      <c r="J158" s="73">
        <v>214.24</v>
      </c>
      <c r="L158" s="75" t="str">
        <f t="shared" si="2"/>
        <v>5. Alpha Tyche</v>
      </c>
    </row>
    <row r="159" spans="1:12" x14ac:dyDescent="0.25">
      <c r="A159" s="73" t="s">
        <v>226</v>
      </c>
      <c r="B159" s="73">
        <v>3</v>
      </c>
      <c r="C159" s="73" t="s">
        <v>227</v>
      </c>
      <c r="D159" s="73">
        <v>1</v>
      </c>
      <c r="E159" s="73">
        <v>1.166113578</v>
      </c>
      <c r="G159" s="73">
        <v>26859643</v>
      </c>
      <c r="H159" s="73">
        <v>2</v>
      </c>
      <c r="I159" s="73" t="s">
        <v>229</v>
      </c>
      <c r="J159" s="73">
        <v>9.33</v>
      </c>
      <c r="L159" s="75" t="str">
        <f t="shared" si="2"/>
        <v>2. Farmor Watch It</v>
      </c>
    </row>
    <row r="160" spans="1:12" x14ac:dyDescent="0.25">
      <c r="A160" s="73" t="s">
        <v>226</v>
      </c>
      <c r="B160" s="73">
        <v>3</v>
      </c>
      <c r="C160" s="73" t="s">
        <v>227</v>
      </c>
      <c r="D160" s="73">
        <v>1</v>
      </c>
      <c r="E160" s="73">
        <v>1.166113578</v>
      </c>
      <c r="G160" s="73">
        <v>27193372</v>
      </c>
      <c r="H160" s="73">
        <v>3</v>
      </c>
      <c r="I160" s="73" t="s">
        <v>230</v>
      </c>
      <c r="J160" s="73">
        <v>17.649999999999999</v>
      </c>
      <c r="L160" s="75" t="str">
        <f t="shared" si="2"/>
        <v>3. Drumbeat</v>
      </c>
    </row>
    <row r="161" spans="1:12" x14ac:dyDescent="0.25">
      <c r="A161" s="73" t="s">
        <v>226</v>
      </c>
      <c r="B161" s="73">
        <v>3</v>
      </c>
      <c r="C161" s="73" t="s">
        <v>227</v>
      </c>
      <c r="D161" s="73">
        <v>1</v>
      </c>
      <c r="E161" s="73">
        <v>1.166113578</v>
      </c>
      <c r="G161" s="73">
        <v>27193373</v>
      </c>
      <c r="H161" s="73">
        <v>4</v>
      </c>
      <c r="I161" s="73" t="s">
        <v>231</v>
      </c>
      <c r="J161" s="73">
        <v>34.1</v>
      </c>
      <c r="L161" s="75" t="str">
        <f t="shared" si="2"/>
        <v>4. Forgotten</v>
      </c>
    </row>
    <row r="162" spans="1:12" x14ac:dyDescent="0.25">
      <c r="A162" s="73" t="s">
        <v>226</v>
      </c>
      <c r="B162" s="73">
        <v>3</v>
      </c>
      <c r="C162" s="73" t="s">
        <v>227</v>
      </c>
      <c r="D162" s="73">
        <v>1</v>
      </c>
      <c r="E162" s="73">
        <v>1.166113578</v>
      </c>
      <c r="G162" s="73">
        <v>27193374</v>
      </c>
      <c r="H162" s="73">
        <v>6</v>
      </c>
      <c r="I162" s="73" t="s">
        <v>232</v>
      </c>
      <c r="J162" s="73">
        <v>17.95</v>
      </c>
      <c r="L162" s="75" t="str">
        <f t="shared" si="2"/>
        <v>6. Shian Barbie</v>
      </c>
    </row>
    <row r="163" spans="1:12" x14ac:dyDescent="0.25">
      <c r="A163" s="73" t="s">
        <v>226</v>
      </c>
      <c r="B163" s="73">
        <v>3</v>
      </c>
      <c r="C163" s="73" t="s">
        <v>227</v>
      </c>
      <c r="D163" s="73">
        <v>1</v>
      </c>
      <c r="E163" s="73">
        <v>1.166113578</v>
      </c>
      <c r="G163" s="73">
        <v>27193375</v>
      </c>
      <c r="H163" s="73">
        <v>7</v>
      </c>
      <c r="I163" s="73" t="s">
        <v>233</v>
      </c>
      <c r="J163" s="73">
        <v>2.87</v>
      </c>
      <c r="L163" s="75" t="str">
        <f t="shared" si="2"/>
        <v>7. Awesome Dream</v>
      </c>
    </row>
    <row r="164" spans="1:12" x14ac:dyDescent="0.25">
      <c r="A164" s="73" t="s">
        <v>226</v>
      </c>
      <c r="B164" s="73">
        <v>3</v>
      </c>
      <c r="C164" s="73" t="s">
        <v>227</v>
      </c>
      <c r="D164" s="73">
        <v>1</v>
      </c>
      <c r="E164" s="73">
        <v>1.166113578</v>
      </c>
      <c r="G164" s="73">
        <v>27193376</v>
      </c>
      <c r="H164" s="73">
        <v>8</v>
      </c>
      <c r="I164" s="73" t="s">
        <v>234</v>
      </c>
      <c r="J164" s="73">
        <v>15.32</v>
      </c>
      <c r="L164" s="75" t="str">
        <f t="shared" si="2"/>
        <v>8. Truthiness</v>
      </c>
    </row>
    <row r="165" spans="1:12" x14ac:dyDescent="0.25">
      <c r="A165" s="73" t="s">
        <v>226</v>
      </c>
      <c r="B165" s="73">
        <v>3</v>
      </c>
      <c r="C165" s="73" t="s">
        <v>227</v>
      </c>
      <c r="D165" s="73">
        <v>1</v>
      </c>
      <c r="E165" s="73">
        <v>1.166113578</v>
      </c>
      <c r="G165" s="73">
        <v>27193377</v>
      </c>
      <c r="H165" s="73">
        <v>9</v>
      </c>
      <c r="I165" s="73" t="s">
        <v>235</v>
      </c>
      <c r="J165" s="73">
        <v>2.61</v>
      </c>
      <c r="L165" s="75" t="str">
        <f t="shared" si="2"/>
        <v>9. Jilliby Sophia</v>
      </c>
    </row>
    <row r="166" spans="1:12" x14ac:dyDescent="0.25">
      <c r="A166" s="73" t="s">
        <v>226</v>
      </c>
      <c r="B166" s="73">
        <v>3</v>
      </c>
      <c r="C166" s="73" t="s">
        <v>236</v>
      </c>
      <c r="D166" s="73">
        <v>10</v>
      </c>
      <c r="E166" s="73">
        <v>1.1661135970000001</v>
      </c>
      <c r="G166" s="73">
        <v>17466234</v>
      </c>
      <c r="H166" s="73">
        <v>5</v>
      </c>
      <c r="I166" s="73" t="s">
        <v>237</v>
      </c>
      <c r="J166" s="73">
        <v>76.540000000000006</v>
      </c>
      <c r="L166" s="75" t="str">
        <f t="shared" si="2"/>
        <v>5. Ladylike Grace</v>
      </c>
    </row>
    <row r="167" spans="1:12" x14ac:dyDescent="0.25">
      <c r="A167" s="73" t="s">
        <v>226</v>
      </c>
      <c r="B167" s="73">
        <v>3</v>
      </c>
      <c r="C167" s="73" t="s">
        <v>236</v>
      </c>
      <c r="D167" s="73">
        <v>10</v>
      </c>
      <c r="E167" s="73">
        <v>1.1661135970000001</v>
      </c>
      <c r="G167" s="73">
        <v>21526983</v>
      </c>
      <c r="H167" s="73">
        <v>8</v>
      </c>
      <c r="I167" s="73" t="s">
        <v>238</v>
      </c>
      <c r="J167" s="73">
        <v>11.15</v>
      </c>
      <c r="L167" s="75" t="str">
        <f t="shared" si="2"/>
        <v>8. Celtic Fear</v>
      </c>
    </row>
    <row r="168" spans="1:12" x14ac:dyDescent="0.25">
      <c r="A168" s="73" t="s">
        <v>226</v>
      </c>
      <c r="B168" s="73">
        <v>3</v>
      </c>
      <c r="C168" s="73" t="s">
        <v>236</v>
      </c>
      <c r="D168" s="73">
        <v>10</v>
      </c>
      <c r="E168" s="73">
        <v>1.1661135970000001</v>
      </c>
      <c r="G168" s="73">
        <v>23180605</v>
      </c>
      <c r="H168" s="73">
        <v>4</v>
      </c>
      <c r="I168" s="73" t="s">
        <v>239</v>
      </c>
      <c r="J168" s="73">
        <v>5.76</v>
      </c>
      <c r="L168" s="75" t="str">
        <f t="shared" si="2"/>
        <v>4. Lazareth</v>
      </c>
    </row>
    <row r="169" spans="1:12" x14ac:dyDescent="0.25">
      <c r="A169" s="73" t="s">
        <v>226</v>
      </c>
      <c r="B169" s="73">
        <v>3</v>
      </c>
      <c r="C169" s="73" t="s">
        <v>236</v>
      </c>
      <c r="D169" s="73">
        <v>10</v>
      </c>
      <c r="E169" s="73">
        <v>1.1661135970000001</v>
      </c>
      <c r="G169" s="73">
        <v>23503175</v>
      </c>
      <c r="H169" s="73">
        <v>7</v>
      </c>
      <c r="I169" s="73" t="s">
        <v>240</v>
      </c>
      <c r="J169" s="73">
        <v>9.43</v>
      </c>
      <c r="L169" s="75" t="str">
        <f t="shared" si="2"/>
        <v>7. Prize Portrait</v>
      </c>
    </row>
    <row r="170" spans="1:12" x14ac:dyDescent="0.25">
      <c r="A170" s="73" t="s">
        <v>226</v>
      </c>
      <c r="B170" s="73">
        <v>3</v>
      </c>
      <c r="C170" s="73" t="s">
        <v>236</v>
      </c>
      <c r="D170" s="73">
        <v>10</v>
      </c>
      <c r="E170" s="73">
        <v>1.1661135970000001</v>
      </c>
      <c r="G170" s="73">
        <v>24514226</v>
      </c>
      <c r="H170" s="73">
        <v>1</v>
      </c>
      <c r="I170" s="73" t="s">
        <v>241</v>
      </c>
      <c r="J170" s="73">
        <v>3.48</v>
      </c>
      <c r="L170" s="75" t="str">
        <f t="shared" si="2"/>
        <v>1. Rory Lee</v>
      </c>
    </row>
    <row r="171" spans="1:12" x14ac:dyDescent="0.25">
      <c r="A171" s="73" t="s">
        <v>226</v>
      </c>
      <c r="B171" s="73">
        <v>3</v>
      </c>
      <c r="C171" s="73" t="s">
        <v>236</v>
      </c>
      <c r="D171" s="73">
        <v>10</v>
      </c>
      <c r="E171" s="73">
        <v>1.1661135970000001</v>
      </c>
      <c r="G171" s="73">
        <v>25520145</v>
      </c>
      <c r="H171" s="73">
        <v>6</v>
      </c>
      <c r="I171" s="73" t="s">
        <v>242</v>
      </c>
      <c r="J171" s="73">
        <v>7.61</v>
      </c>
      <c r="L171" s="75" t="str">
        <f t="shared" si="2"/>
        <v>6. Squawking Squaw</v>
      </c>
    </row>
    <row r="172" spans="1:12" x14ac:dyDescent="0.25">
      <c r="A172" s="73" t="s">
        <v>226</v>
      </c>
      <c r="B172" s="73">
        <v>3</v>
      </c>
      <c r="C172" s="73" t="s">
        <v>236</v>
      </c>
      <c r="D172" s="73">
        <v>10</v>
      </c>
      <c r="E172" s="73">
        <v>1.1661135970000001</v>
      </c>
      <c r="G172" s="73">
        <v>26503943</v>
      </c>
      <c r="H172" s="73">
        <v>2</v>
      </c>
      <c r="I172" s="73" t="s">
        <v>243</v>
      </c>
      <c r="J172" s="73">
        <v>4.0199999999999996</v>
      </c>
      <c r="L172" s="75" t="str">
        <f t="shared" si="2"/>
        <v>2. Dodgy Kell</v>
      </c>
    </row>
    <row r="173" spans="1:12" x14ac:dyDescent="0.25">
      <c r="A173" s="73" t="s">
        <v>226</v>
      </c>
      <c r="B173" s="73">
        <v>3</v>
      </c>
      <c r="C173" s="73" t="s">
        <v>244</v>
      </c>
      <c r="D173" s="73">
        <v>2</v>
      </c>
      <c r="E173" s="73">
        <v>1.16611358</v>
      </c>
      <c r="G173" s="73">
        <v>27045936</v>
      </c>
      <c r="H173" s="73">
        <v>7</v>
      </c>
      <c r="I173" s="73" t="s">
        <v>245</v>
      </c>
      <c r="J173" s="73">
        <v>146.83000000000001</v>
      </c>
      <c r="L173" s="75" t="str">
        <f t="shared" si="2"/>
        <v>7. Extreme Shian</v>
      </c>
    </row>
    <row r="174" spans="1:12" x14ac:dyDescent="0.25">
      <c r="A174" s="73" t="s">
        <v>226</v>
      </c>
      <c r="B174" s="73">
        <v>3</v>
      </c>
      <c r="C174" s="73" t="s">
        <v>244</v>
      </c>
      <c r="D174" s="73">
        <v>2</v>
      </c>
      <c r="E174" s="73">
        <v>1.16611358</v>
      </c>
      <c r="G174" s="73">
        <v>27193378</v>
      </c>
      <c r="H174" s="73">
        <v>1</v>
      </c>
      <c r="I174" s="73" t="s">
        <v>246</v>
      </c>
      <c r="J174" s="73">
        <v>20.83</v>
      </c>
      <c r="L174" s="75" t="str">
        <f t="shared" si="2"/>
        <v>1. Bay</v>
      </c>
    </row>
    <row r="175" spans="1:12" x14ac:dyDescent="0.25">
      <c r="A175" s="73" t="s">
        <v>226</v>
      </c>
      <c r="B175" s="73">
        <v>3</v>
      </c>
      <c r="C175" s="73" t="s">
        <v>244</v>
      </c>
      <c r="D175" s="73">
        <v>2</v>
      </c>
      <c r="E175" s="73">
        <v>1.16611358</v>
      </c>
      <c r="G175" s="73">
        <v>27193379</v>
      </c>
      <c r="H175" s="73">
        <v>2</v>
      </c>
      <c r="I175" s="73" t="s">
        <v>247</v>
      </c>
      <c r="J175" s="73">
        <v>12</v>
      </c>
      <c r="L175" s="75" t="str">
        <f t="shared" si="2"/>
        <v>2. Sister Deanne</v>
      </c>
    </row>
    <row r="176" spans="1:12" x14ac:dyDescent="0.25">
      <c r="A176" s="73" t="s">
        <v>226</v>
      </c>
      <c r="B176" s="73">
        <v>3</v>
      </c>
      <c r="C176" s="73" t="s">
        <v>244</v>
      </c>
      <c r="D176" s="73">
        <v>2</v>
      </c>
      <c r="E176" s="73">
        <v>1.16611358</v>
      </c>
      <c r="G176" s="73">
        <v>27193380</v>
      </c>
      <c r="H176" s="73">
        <v>3</v>
      </c>
      <c r="I176" s="73" t="s">
        <v>248</v>
      </c>
      <c r="J176" s="73">
        <v>4.51</v>
      </c>
      <c r="L176" s="75" t="str">
        <f t="shared" si="2"/>
        <v>3. Jet Black Beach</v>
      </c>
    </row>
    <row r="177" spans="1:12" x14ac:dyDescent="0.25">
      <c r="A177" s="73" t="s">
        <v>226</v>
      </c>
      <c r="B177" s="73">
        <v>3</v>
      </c>
      <c r="C177" s="73" t="s">
        <v>244</v>
      </c>
      <c r="D177" s="73">
        <v>2</v>
      </c>
      <c r="E177" s="73">
        <v>1.16611358</v>
      </c>
      <c r="G177" s="73">
        <v>27193381</v>
      </c>
      <c r="H177" s="73">
        <v>4</v>
      </c>
      <c r="I177" s="73" t="s">
        <v>249</v>
      </c>
      <c r="J177" s="73">
        <v>2.4</v>
      </c>
      <c r="L177" s="75" t="str">
        <f t="shared" si="2"/>
        <v>4. Frosty Lover</v>
      </c>
    </row>
    <row r="178" spans="1:12" x14ac:dyDescent="0.25">
      <c r="A178" s="73" t="s">
        <v>226</v>
      </c>
      <c r="B178" s="73">
        <v>3</v>
      </c>
      <c r="C178" s="73" t="s">
        <v>244</v>
      </c>
      <c r="D178" s="73">
        <v>2</v>
      </c>
      <c r="E178" s="73">
        <v>1.16611358</v>
      </c>
      <c r="G178" s="73">
        <v>27193382</v>
      </c>
      <c r="H178" s="73">
        <v>5</v>
      </c>
      <c r="I178" s="73" t="s">
        <v>250</v>
      </c>
      <c r="J178" s="73">
        <v>329.52</v>
      </c>
      <c r="L178" s="75" t="str">
        <f t="shared" si="2"/>
        <v>5. Shes Sassy</v>
      </c>
    </row>
    <row r="179" spans="1:12" x14ac:dyDescent="0.25">
      <c r="A179" s="73" t="s">
        <v>226</v>
      </c>
      <c r="B179" s="73">
        <v>3</v>
      </c>
      <c r="C179" s="73" t="s">
        <v>244</v>
      </c>
      <c r="D179" s="73">
        <v>2</v>
      </c>
      <c r="E179" s="73">
        <v>1.16611358</v>
      </c>
      <c r="G179" s="73">
        <v>27193383</v>
      </c>
      <c r="H179" s="73">
        <v>6</v>
      </c>
      <c r="I179" s="73" t="s">
        <v>251</v>
      </c>
      <c r="J179" s="73">
        <v>8.4499999999999993</v>
      </c>
      <c r="L179" s="75" t="str">
        <f t="shared" si="2"/>
        <v>6. Haras Panda</v>
      </c>
    </row>
    <row r="180" spans="1:12" x14ac:dyDescent="0.25">
      <c r="A180" s="73" t="s">
        <v>226</v>
      </c>
      <c r="B180" s="73">
        <v>3</v>
      </c>
      <c r="C180" s="73" t="s">
        <v>244</v>
      </c>
      <c r="D180" s="73">
        <v>2</v>
      </c>
      <c r="E180" s="73">
        <v>1.16611358</v>
      </c>
      <c r="G180" s="73">
        <v>27193384</v>
      </c>
      <c r="H180" s="73">
        <v>8</v>
      </c>
      <c r="I180" s="73" t="s">
        <v>252</v>
      </c>
      <c r="J180" s="73">
        <v>6.6</v>
      </c>
      <c r="L180" s="75" t="str">
        <f t="shared" si="2"/>
        <v>8. Farmor Watch Her</v>
      </c>
    </row>
    <row r="181" spans="1:12" x14ac:dyDescent="0.25">
      <c r="A181" s="73" t="s">
        <v>226</v>
      </c>
      <c r="B181" s="73">
        <v>3</v>
      </c>
      <c r="C181" s="73" t="s">
        <v>253</v>
      </c>
      <c r="D181" s="73">
        <v>3</v>
      </c>
      <c r="E181" s="73">
        <v>1.1661135819999999</v>
      </c>
      <c r="G181" s="73">
        <v>15693453</v>
      </c>
      <c r="H181" s="73">
        <v>1</v>
      </c>
      <c r="I181" s="73" t="s">
        <v>254</v>
      </c>
      <c r="J181" s="73">
        <v>984.85</v>
      </c>
      <c r="L181" s="75" t="str">
        <f t="shared" si="2"/>
        <v>1. Fake News</v>
      </c>
    </row>
    <row r="182" spans="1:12" x14ac:dyDescent="0.25">
      <c r="A182" s="73" t="s">
        <v>226</v>
      </c>
      <c r="B182" s="73">
        <v>3</v>
      </c>
      <c r="C182" s="73" t="s">
        <v>253</v>
      </c>
      <c r="D182" s="73">
        <v>3</v>
      </c>
      <c r="E182" s="73">
        <v>1.1661135819999999</v>
      </c>
      <c r="G182" s="73">
        <v>24594815</v>
      </c>
      <c r="H182" s="73">
        <v>2</v>
      </c>
      <c r="I182" s="73" t="s">
        <v>255</v>
      </c>
      <c r="J182" s="73">
        <v>4.84</v>
      </c>
      <c r="L182" s="75" t="str">
        <f t="shared" si="2"/>
        <v>2. Rum An Rubys</v>
      </c>
    </row>
    <row r="183" spans="1:12" x14ac:dyDescent="0.25">
      <c r="A183" s="73" t="s">
        <v>226</v>
      </c>
      <c r="B183" s="73">
        <v>3</v>
      </c>
      <c r="C183" s="73" t="s">
        <v>253</v>
      </c>
      <c r="D183" s="73">
        <v>3</v>
      </c>
      <c r="E183" s="73">
        <v>1.1661135819999999</v>
      </c>
      <c r="G183" s="73">
        <v>26491916</v>
      </c>
      <c r="H183" s="73">
        <v>4</v>
      </c>
      <c r="I183" s="73" t="s">
        <v>256</v>
      </c>
      <c r="J183" s="73">
        <v>7.92</v>
      </c>
      <c r="L183" s="75" t="str">
        <f t="shared" si="2"/>
        <v>4. Nangar Cookie</v>
      </c>
    </row>
    <row r="184" spans="1:12" x14ac:dyDescent="0.25">
      <c r="A184" s="73" t="s">
        <v>226</v>
      </c>
      <c r="B184" s="73">
        <v>3</v>
      </c>
      <c r="C184" s="73" t="s">
        <v>253</v>
      </c>
      <c r="D184" s="73">
        <v>3</v>
      </c>
      <c r="E184" s="73">
        <v>1.1661135819999999</v>
      </c>
      <c r="G184" s="73">
        <v>27193385</v>
      </c>
      <c r="H184" s="73">
        <v>3</v>
      </c>
      <c r="I184" s="73" t="s">
        <v>257</v>
      </c>
      <c r="J184" s="73">
        <v>20.55</v>
      </c>
      <c r="L184" s="75" t="str">
        <f t="shared" si="2"/>
        <v>3. Expat Monza</v>
      </c>
    </row>
    <row r="185" spans="1:12" x14ac:dyDescent="0.25">
      <c r="A185" s="73" t="s">
        <v>226</v>
      </c>
      <c r="B185" s="73">
        <v>3</v>
      </c>
      <c r="C185" s="73" t="s">
        <v>253</v>
      </c>
      <c r="D185" s="73">
        <v>3</v>
      </c>
      <c r="E185" s="73">
        <v>1.1661135819999999</v>
      </c>
      <c r="G185" s="73">
        <v>27193386</v>
      </c>
      <c r="H185" s="73">
        <v>6</v>
      </c>
      <c r="I185" s="73" t="s">
        <v>258</v>
      </c>
      <c r="J185" s="73">
        <v>1.62</v>
      </c>
      <c r="L185" s="75" t="str">
        <f t="shared" si="2"/>
        <v>6. Little Jerry</v>
      </c>
    </row>
    <row r="186" spans="1:12" x14ac:dyDescent="0.25">
      <c r="A186" s="73" t="s">
        <v>226</v>
      </c>
      <c r="B186" s="73">
        <v>3</v>
      </c>
      <c r="C186" s="73" t="s">
        <v>253</v>
      </c>
      <c r="D186" s="73">
        <v>3</v>
      </c>
      <c r="E186" s="73">
        <v>1.1661135819999999</v>
      </c>
      <c r="G186" s="73">
        <v>27193387</v>
      </c>
      <c r="H186" s="73">
        <v>7</v>
      </c>
      <c r="I186" s="73" t="s">
        <v>259</v>
      </c>
      <c r="J186" s="73">
        <v>20.36</v>
      </c>
      <c r="L186" s="75" t="str">
        <f t="shared" si="2"/>
        <v>7. Macalister Rosy</v>
      </c>
    </row>
    <row r="187" spans="1:12" x14ac:dyDescent="0.25">
      <c r="A187" s="73" t="s">
        <v>226</v>
      </c>
      <c r="B187" s="73">
        <v>3</v>
      </c>
      <c r="C187" s="73" t="s">
        <v>260</v>
      </c>
      <c r="D187" s="73">
        <v>4</v>
      </c>
      <c r="E187" s="73">
        <v>1.1661135840000001</v>
      </c>
      <c r="G187" s="73">
        <v>24089741</v>
      </c>
      <c r="H187" s="73">
        <v>7</v>
      </c>
      <c r="I187" s="73" t="s">
        <v>261</v>
      </c>
      <c r="J187" s="73">
        <v>11.99</v>
      </c>
      <c r="L187" s="75" t="str">
        <f t="shared" si="2"/>
        <v>7. Suspect Lee</v>
      </c>
    </row>
    <row r="188" spans="1:12" x14ac:dyDescent="0.25">
      <c r="A188" s="73" t="s">
        <v>226</v>
      </c>
      <c r="B188" s="73">
        <v>3</v>
      </c>
      <c r="C188" s="73" t="s">
        <v>260</v>
      </c>
      <c r="D188" s="73">
        <v>4</v>
      </c>
      <c r="E188" s="73">
        <v>1.1661135840000001</v>
      </c>
      <c r="G188" s="73">
        <v>24514248</v>
      </c>
      <c r="H188" s="73">
        <v>8</v>
      </c>
      <c r="I188" s="73" t="s">
        <v>262</v>
      </c>
      <c r="J188" s="73">
        <v>21.47</v>
      </c>
      <c r="L188" s="75" t="str">
        <f t="shared" si="2"/>
        <v>8. Thats It Dennis</v>
      </c>
    </row>
    <row r="189" spans="1:12" x14ac:dyDescent="0.25">
      <c r="A189" s="73" t="s">
        <v>226</v>
      </c>
      <c r="B189" s="73">
        <v>3</v>
      </c>
      <c r="C189" s="73" t="s">
        <v>260</v>
      </c>
      <c r="D189" s="73">
        <v>4</v>
      </c>
      <c r="E189" s="73">
        <v>1.1661135840000001</v>
      </c>
      <c r="G189" s="73">
        <v>26153407</v>
      </c>
      <c r="H189" s="73">
        <v>1</v>
      </c>
      <c r="I189" s="73" t="s">
        <v>263</v>
      </c>
      <c r="J189" s="73">
        <v>3.8</v>
      </c>
      <c r="L189" s="75" t="str">
        <f t="shared" si="2"/>
        <v>1. Gold Talks</v>
      </c>
    </row>
    <row r="190" spans="1:12" x14ac:dyDescent="0.25">
      <c r="A190" s="73" t="s">
        <v>226</v>
      </c>
      <c r="B190" s="73">
        <v>3</v>
      </c>
      <c r="C190" s="73" t="s">
        <v>260</v>
      </c>
      <c r="D190" s="73">
        <v>4</v>
      </c>
      <c r="E190" s="73">
        <v>1.1661135840000001</v>
      </c>
      <c r="G190" s="73">
        <v>26176531</v>
      </c>
      <c r="H190" s="73">
        <v>2</v>
      </c>
      <c r="I190" s="73" t="s">
        <v>264</v>
      </c>
      <c r="J190" s="73">
        <v>5.15</v>
      </c>
      <c r="L190" s="75" t="str">
        <f t="shared" si="2"/>
        <v>2. Mias Mail</v>
      </c>
    </row>
    <row r="191" spans="1:12" x14ac:dyDescent="0.25">
      <c r="A191" s="73" t="s">
        <v>226</v>
      </c>
      <c r="B191" s="73">
        <v>3</v>
      </c>
      <c r="C191" s="73" t="s">
        <v>260</v>
      </c>
      <c r="D191" s="73">
        <v>4</v>
      </c>
      <c r="E191" s="73">
        <v>1.1661135840000001</v>
      </c>
      <c r="G191" s="73">
        <v>26934064</v>
      </c>
      <c r="H191" s="73">
        <v>3</v>
      </c>
      <c r="I191" s="73" t="s">
        <v>265</v>
      </c>
      <c r="J191" s="73">
        <v>2.38</v>
      </c>
      <c r="L191" s="75" t="str">
        <f t="shared" si="2"/>
        <v>3. Its Our Time</v>
      </c>
    </row>
    <row r="192" spans="1:12" x14ac:dyDescent="0.25">
      <c r="A192" s="73" t="s">
        <v>226</v>
      </c>
      <c r="B192" s="73">
        <v>3</v>
      </c>
      <c r="C192" s="73" t="s">
        <v>260</v>
      </c>
      <c r="D192" s="73">
        <v>4</v>
      </c>
      <c r="E192" s="73">
        <v>1.1661135840000001</v>
      </c>
      <c r="G192" s="73">
        <v>27193390</v>
      </c>
      <c r="H192" s="73">
        <v>4</v>
      </c>
      <c r="I192" s="73" t="s">
        <v>266</v>
      </c>
      <c r="J192" s="73">
        <v>24.13</v>
      </c>
      <c r="L192" s="75" t="str">
        <f t="shared" si="2"/>
        <v>4. Cosmic In Yellow</v>
      </c>
    </row>
    <row r="193" spans="1:12" x14ac:dyDescent="0.25">
      <c r="A193" s="73" t="s">
        <v>226</v>
      </c>
      <c r="B193" s="73">
        <v>3</v>
      </c>
      <c r="C193" s="73" t="s">
        <v>267</v>
      </c>
      <c r="D193" s="73">
        <v>5</v>
      </c>
      <c r="E193" s="73">
        <v>1.166113586</v>
      </c>
      <c r="G193" s="73">
        <v>26777892</v>
      </c>
      <c r="H193" s="73">
        <v>3</v>
      </c>
      <c r="I193" s="73" t="s">
        <v>268</v>
      </c>
      <c r="J193" s="73">
        <v>2.38</v>
      </c>
      <c r="L193" s="75" t="str">
        <f t="shared" si="2"/>
        <v>3. Astras Ace</v>
      </c>
    </row>
    <row r="194" spans="1:12" x14ac:dyDescent="0.25">
      <c r="A194" s="73" t="s">
        <v>226</v>
      </c>
      <c r="B194" s="73">
        <v>3</v>
      </c>
      <c r="C194" s="73" t="s">
        <v>267</v>
      </c>
      <c r="D194" s="73">
        <v>5</v>
      </c>
      <c r="E194" s="73">
        <v>1.166113586</v>
      </c>
      <c r="G194" s="73">
        <v>27122074</v>
      </c>
      <c r="H194" s="73">
        <v>2</v>
      </c>
      <c r="I194" s="73" t="s">
        <v>269</v>
      </c>
      <c r="J194" s="73">
        <v>6.42</v>
      </c>
      <c r="L194" s="75" t="str">
        <f t="shared" si="2"/>
        <v>2. Peekaboo Pearl</v>
      </c>
    </row>
    <row r="195" spans="1:12" x14ac:dyDescent="0.25">
      <c r="A195" s="73" t="s">
        <v>226</v>
      </c>
      <c r="B195" s="73">
        <v>3</v>
      </c>
      <c r="C195" s="73" t="s">
        <v>267</v>
      </c>
      <c r="D195" s="73">
        <v>5</v>
      </c>
      <c r="E195" s="73">
        <v>1.166113586</v>
      </c>
      <c r="G195" s="73">
        <v>27193392</v>
      </c>
      <c r="H195" s="73">
        <v>5</v>
      </c>
      <c r="I195" s="73" t="s">
        <v>270</v>
      </c>
      <c r="J195" s="73">
        <v>5.64</v>
      </c>
      <c r="L195" s="75" t="str">
        <f t="shared" ref="L195:L258" si="3">H195&amp;". "&amp;I195</f>
        <v>5. Farmor Watch All</v>
      </c>
    </row>
    <row r="196" spans="1:12" x14ac:dyDescent="0.25">
      <c r="A196" s="73" t="s">
        <v>226</v>
      </c>
      <c r="B196" s="73">
        <v>3</v>
      </c>
      <c r="C196" s="73" t="s">
        <v>267</v>
      </c>
      <c r="D196" s="73">
        <v>5</v>
      </c>
      <c r="E196" s="73">
        <v>1.166113586</v>
      </c>
      <c r="G196" s="73">
        <v>27193393</v>
      </c>
      <c r="H196" s="73">
        <v>6</v>
      </c>
      <c r="I196" s="73" t="s">
        <v>271</v>
      </c>
      <c r="J196" s="73">
        <v>3.56</v>
      </c>
      <c r="L196" s="75" t="str">
        <f t="shared" si="3"/>
        <v>6. We Have Solo</v>
      </c>
    </row>
    <row r="197" spans="1:12" x14ac:dyDescent="0.25">
      <c r="A197" s="73" t="s">
        <v>226</v>
      </c>
      <c r="B197" s="73">
        <v>3</v>
      </c>
      <c r="C197" s="73" t="s">
        <v>267</v>
      </c>
      <c r="D197" s="73">
        <v>5</v>
      </c>
      <c r="E197" s="73">
        <v>1.166113586</v>
      </c>
      <c r="G197" s="73">
        <v>27193394</v>
      </c>
      <c r="H197" s="73">
        <v>8</v>
      </c>
      <c r="I197" s="73" t="s">
        <v>272</v>
      </c>
      <c r="J197" s="73">
        <v>64</v>
      </c>
      <c r="L197" s="75" t="str">
        <f t="shared" si="3"/>
        <v>8. Tender Talk</v>
      </c>
    </row>
    <row r="198" spans="1:12" x14ac:dyDescent="0.25">
      <c r="A198" s="73" t="s">
        <v>226</v>
      </c>
      <c r="B198" s="73">
        <v>3</v>
      </c>
      <c r="C198" s="73" t="s">
        <v>273</v>
      </c>
      <c r="D198" s="73">
        <v>6</v>
      </c>
      <c r="E198" s="73">
        <v>1.166113588</v>
      </c>
      <c r="G198" s="73">
        <v>16297619</v>
      </c>
      <c r="H198" s="73">
        <v>3</v>
      </c>
      <c r="I198" s="73" t="s">
        <v>274</v>
      </c>
      <c r="J198" s="73">
        <v>29.63</v>
      </c>
      <c r="L198" s="75" t="str">
        <f t="shared" si="3"/>
        <v>3. Chippies</v>
      </c>
    </row>
    <row r="199" spans="1:12" x14ac:dyDescent="0.25">
      <c r="A199" s="73" t="s">
        <v>226</v>
      </c>
      <c r="B199" s="73">
        <v>3</v>
      </c>
      <c r="C199" s="73" t="s">
        <v>273</v>
      </c>
      <c r="D199" s="73">
        <v>6</v>
      </c>
      <c r="E199" s="73">
        <v>1.166113588</v>
      </c>
      <c r="G199" s="73">
        <v>18275929</v>
      </c>
      <c r="H199" s="73">
        <v>8</v>
      </c>
      <c r="I199" s="73" t="s">
        <v>275</v>
      </c>
      <c r="J199" s="73">
        <v>43.27</v>
      </c>
      <c r="L199" s="75" t="str">
        <f t="shared" si="3"/>
        <v>8. Hot Ember</v>
      </c>
    </row>
    <row r="200" spans="1:12" x14ac:dyDescent="0.25">
      <c r="A200" s="73" t="s">
        <v>226</v>
      </c>
      <c r="B200" s="73">
        <v>3</v>
      </c>
      <c r="C200" s="73" t="s">
        <v>273</v>
      </c>
      <c r="D200" s="73">
        <v>6</v>
      </c>
      <c r="E200" s="73">
        <v>1.166113588</v>
      </c>
      <c r="G200" s="73">
        <v>19786157</v>
      </c>
      <c r="H200" s="73">
        <v>9</v>
      </c>
      <c r="I200" s="73" t="s">
        <v>276</v>
      </c>
      <c r="J200" s="73">
        <v>517.70000000000005</v>
      </c>
      <c r="L200" s="75" t="str">
        <f t="shared" si="3"/>
        <v>9. Galway Panther</v>
      </c>
    </row>
    <row r="201" spans="1:12" x14ac:dyDescent="0.25">
      <c r="A201" s="73" t="s">
        <v>226</v>
      </c>
      <c r="B201" s="73">
        <v>3</v>
      </c>
      <c r="C201" s="73" t="s">
        <v>273</v>
      </c>
      <c r="D201" s="73">
        <v>6</v>
      </c>
      <c r="E201" s="73">
        <v>1.166113588</v>
      </c>
      <c r="G201" s="73">
        <v>20677352</v>
      </c>
      <c r="H201" s="73">
        <v>6</v>
      </c>
      <c r="I201" s="73" t="s">
        <v>277</v>
      </c>
      <c r="J201" s="73">
        <v>15.08</v>
      </c>
      <c r="L201" s="75" t="str">
        <f t="shared" si="3"/>
        <v>6. Wazza Said</v>
      </c>
    </row>
    <row r="202" spans="1:12" x14ac:dyDescent="0.25">
      <c r="A202" s="73" t="s">
        <v>226</v>
      </c>
      <c r="B202" s="73">
        <v>3</v>
      </c>
      <c r="C202" s="73" t="s">
        <v>273</v>
      </c>
      <c r="D202" s="73">
        <v>6</v>
      </c>
      <c r="E202" s="73">
        <v>1.166113588</v>
      </c>
      <c r="G202" s="73">
        <v>22790608</v>
      </c>
      <c r="H202" s="73">
        <v>1</v>
      </c>
      <c r="I202" s="73" t="s">
        <v>278</v>
      </c>
      <c r="J202" s="73">
        <v>3.52</v>
      </c>
      <c r="L202" s="75" t="str">
        <f t="shared" si="3"/>
        <v>1. Sir Pantsalot</v>
      </c>
    </row>
    <row r="203" spans="1:12" x14ac:dyDescent="0.25">
      <c r="A203" s="73" t="s">
        <v>226</v>
      </c>
      <c r="B203" s="73">
        <v>3</v>
      </c>
      <c r="C203" s="73" t="s">
        <v>273</v>
      </c>
      <c r="D203" s="73">
        <v>6</v>
      </c>
      <c r="E203" s="73">
        <v>1.166113588</v>
      </c>
      <c r="G203" s="73">
        <v>23461718</v>
      </c>
      <c r="H203" s="73">
        <v>5</v>
      </c>
      <c r="I203" s="73" t="s">
        <v>279</v>
      </c>
      <c r="J203" s="73">
        <v>1.62</v>
      </c>
      <c r="L203" s="75" t="str">
        <f t="shared" si="3"/>
        <v>5. Are Jay Junior</v>
      </c>
    </row>
    <row r="204" spans="1:12" x14ac:dyDescent="0.25">
      <c r="A204" s="73" t="s">
        <v>226</v>
      </c>
      <c r="B204" s="73">
        <v>3</v>
      </c>
      <c r="C204" s="73" t="s">
        <v>273</v>
      </c>
      <c r="D204" s="73">
        <v>6</v>
      </c>
      <c r="E204" s="73">
        <v>1.166113588</v>
      </c>
      <c r="G204" s="73">
        <v>23483184</v>
      </c>
      <c r="H204" s="73">
        <v>4</v>
      </c>
      <c r="I204" s="73" t="s">
        <v>280</v>
      </c>
      <c r="J204" s="73">
        <v>44.31</v>
      </c>
      <c r="L204" s="75" t="str">
        <f t="shared" si="3"/>
        <v>4. Shian Cody</v>
      </c>
    </row>
    <row r="205" spans="1:12" x14ac:dyDescent="0.25">
      <c r="A205" s="73" t="s">
        <v>226</v>
      </c>
      <c r="B205" s="73">
        <v>3</v>
      </c>
      <c r="C205" s="73" t="s">
        <v>281</v>
      </c>
      <c r="D205" s="73">
        <v>7</v>
      </c>
      <c r="E205" s="73">
        <v>1.1661135899999999</v>
      </c>
      <c r="G205" s="73">
        <v>21058993</v>
      </c>
      <c r="H205" s="73">
        <v>1</v>
      </c>
      <c r="I205" s="73" t="s">
        <v>282</v>
      </c>
      <c r="J205" s="73">
        <v>93.17</v>
      </c>
      <c r="L205" s="75" t="str">
        <f t="shared" si="3"/>
        <v>1. Bonnie Eileen</v>
      </c>
    </row>
    <row r="206" spans="1:12" x14ac:dyDescent="0.25">
      <c r="A206" s="73" t="s">
        <v>226</v>
      </c>
      <c r="B206" s="73">
        <v>3</v>
      </c>
      <c r="C206" s="73" t="s">
        <v>281</v>
      </c>
      <c r="D206" s="73">
        <v>7</v>
      </c>
      <c r="E206" s="73">
        <v>1.1661135899999999</v>
      </c>
      <c r="G206" s="73">
        <v>23082066</v>
      </c>
      <c r="H206" s="73">
        <v>3</v>
      </c>
      <c r="I206" s="73" t="s">
        <v>283</v>
      </c>
      <c r="J206" s="73">
        <v>23.15</v>
      </c>
      <c r="L206" s="75" t="str">
        <f t="shared" si="3"/>
        <v>3. Pines Pick</v>
      </c>
    </row>
    <row r="207" spans="1:12" x14ac:dyDescent="0.25">
      <c r="A207" s="73" t="s">
        <v>226</v>
      </c>
      <c r="B207" s="73">
        <v>3</v>
      </c>
      <c r="C207" s="73" t="s">
        <v>281</v>
      </c>
      <c r="D207" s="73">
        <v>7</v>
      </c>
      <c r="E207" s="73">
        <v>1.1661135899999999</v>
      </c>
      <c r="G207" s="73">
        <v>23304611</v>
      </c>
      <c r="H207" s="73">
        <v>2</v>
      </c>
      <c r="I207" s="73" t="s">
        <v>284</v>
      </c>
      <c r="J207" s="73">
        <v>3.01</v>
      </c>
      <c r="L207" s="75" t="str">
        <f t="shared" si="3"/>
        <v>2. Broich</v>
      </c>
    </row>
    <row r="208" spans="1:12" x14ac:dyDescent="0.25">
      <c r="A208" s="73" t="s">
        <v>226</v>
      </c>
      <c r="B208" s="73">
        <v>3</v>
      </c>
      <c r="C208" s="73" t="s">
        <v>281</v>
      </c>
      <c r="D208" s="73">
        <v>7</v>
      </c>
      <c r="E208" s="73">
        <v>1.1661135899999999</v>
      </c>
      <c r="G208" s="73">
        <v>23936451</v>
      </c>
      <c r="H208" s="73">
        <v>7</v>
      </c>
      <c r="I208" s="73" t="s">
        <v>285</v>
      </c>
      <c r="J208" s="73">
        <v>2.97</v>
      </c>
      <c r="L208" s="75" t="str">
        <f t="shared" si="3"/>
        <v>7. Alpha Styx</v>
      </c>
    </row>
    <row r="209" spans="1:12" x14ac:dyDescent="0.25">
      <c r="A209" s="73" t="s">
        <v>226</v>
      </c>
      <c r="B209" s="73">
        <v>3</v>
      </c>
      <c r="C209" s="73" t="s">
        <v>281</v>
      </c>
      <c r="D209" s="73">
        <v>7</v>
      </c>
      <c r="E209" s="73">
        <v>1.1661135899999999</v>
      </c>
      <c r="G209" s="73">
        <v>24676034</v>
      </c>
      <c r="H209" s="73">
        <v>5</v>
      </c>
      <c r="I209" s="73" t="s">
        <v>286</v>
      </c>
      <c r="J209" s="73">
        <v>6.44</v>
      </c>
      <c r="L209" s="75" t="str">
        <f t="shared" si="3"/>
        <v>5. Galway General</v>
      </c>
    </row>
    <row r="210" spans="1:12" x14ac:dyDescent="0.25">
      <c r="A210" s="73" t="s">
        <v>226</v>
      </c>
      <c r="B210" s="73">
        <v>3</v>
      </c>
      <c r="C210" s="73" t="s">
        <v>281</v>
      </c>
      <c r="D210" s="73">
        <v>7</v>
      </c>
      <c r="E210" s="73">
        <v>1.1661135899999999</v>
      </c>
      <c r="G210" s="73">
        <v>25863347</v>
      </c>
      <c r="H210" s="73">
        <v>8</v>
      </c>
      <c r="I210" s="73" t="s">
        <v>287</v>
      </c>
      <c r="J210" s="73">
        <v>8</v>
      </c>
      <c r="L210" s="75" t="str">
        <f t="shared" si="3"/>
        <v>8. Lens Out</v>
      </c>
    </row>
    <row r="211" spans="1:12" x14ac:dyDescent="0.25">
      <c r="A211" s="73" t="s">
        <v>226</v>
      </c>
      <c r="B211" s="73">
        <v>3</v>
      </c>
      <c r="C211" s="73" t="s">
        <v>281</v>
      </c>
      <c r="D211" s="73">
        <v>7</v>
      </c>
      <c r="E211" s="73">
        <v>1.1661135899999999</v>
      </c>
      <c r="G211" s="73">
        <v>26367956</v>
      </c>
      <c r="H211" s="73">
        <v>6</v>
      </c>
      <c r="I211" s="73" t="s">
        <v>288</v>
      </c>
      <c r="J211" s="73">
        <v>21.35</v>
      </c>
      <c r="L211" s="75" t="str">
        <f t="shared" si="3"/>
        <v>6. Yogis My Dad</v>
      </c>
    </row>
    <row r="212" spans="1:12" x14ac:dyDescent="0.25">
      <c r="A212" s="73" t="s">
        <v>226</v>
      </c>
      <c r="B212" s="73">
        <v>3</v>
      </c>
      <c r="C212" s="73" t="s">
        <v>289</v>
      </c>
      <c r="D212" s="73">
        <v>8</v>
      </c>
      <c r="E212" s="73">
        <v>1.1661135920000001</v>
      </c>
      <c r="G212" s="73">
        <v>13334238</v>
      </c>
      <c r="H212" s="73">
        <v>5</v>
      </c>
      <c r="I212" s="73" t="s">
        <v>290</v>
      </c>
      <c r="J212" s="73">
        <v>33.67</v>
      </c>
      <c r="L212" s="75" t="str">
        <f t="shared" si="3"/>
        <v>5. Spring Roy</v>
      </c>
    </row>
    <row r="213" spans="1:12" x14ac:dyDescent="0.25">
      <c r="A213" s="73" t="s">
        <v>226</v>
      </c>
      <c r="B213" s="73">
        <v>3</v>
      </c>
      <c r="C213" s="73" t="s">
        <v>289</v>
      </c>
      <c r="D213" s="73">
        <v>8</v>
      </c>
      <c r="E213" s="73">
        <v>1.1661135920000001</v>
      </c>
      <c r="G213" s="73">
        <v>16112247</v>
      </c>
      <c r="H213" s="73">
        <v>2</v>
      </c>
      <c r="I213" s="73" t="s">
        <v>291</v>
      </c>
      <c r="J213" s="73">
        <v>2.94</v>
      </c>
      <c r="L213" s="75" t="str">
        <f t="shared" si="3"/>
        <v>2. Spring Reina</v>
      </c>
    </row>
    <row r="214" spans="1:12" x14ac:dyDescent="0.25">
      <c r="A214" s="73" t="s">
        <v>226</v>
      </c>
      <c r="B214" s="73">
        <v>3</v>
      </c>
      <c r="C214" s="73" t="s">
        <v>289</v>
      </c>
      <c r="D214" s="73">
        <v>8</v>
      </c>
      <c r="E214" s="73">
        <v>1.1661135920000001</v>
      </c>
      <c r="G214" s="73">
        <v>19568833</v>
      </c>
      <c r="H214" s="73">
        <v>7</v>
      </c>
      <c r="I214" s="73" t="s">
        <v>292</v>
      </c>
      <c r="J214" s="73">
        <v>22.49</v>
      </c>
      <c r="L214" s="75" t="str">
        <f t="shared" si="3"/>
        <v>7. Spring Eagle</v>
      </c>
    </row>
    <row r="215" spans="1:12" x14ac:dyDescent="0.25">
      <c r="A215" s="73" t="s">
        <v>226</v>
      </c>
      <c r="B215" s="73">
        <v>3</v>
      </c>
      <c r="C215" s="73" t="s">
        <v>289</v>
      </c>
      <c r="D215" s="73">
        <v>8</v>
      </c>
      <c r="E215" s="73">
        <v>1.1661135920000001</v>
      </c>
      <c r="G215" s="73">
        <v>20403301</v>
      </c>
      <c r="H215" s="73">
        <v>3</v>
      </c>
      <c r="I215" s="73" t="s">
        <v>293</v>
      </c>
      <c r="J215" s="73">
        <v>20.7</v>
      </c>
      <c r="L215" s="75" t="str">
        <f t="shared" si="3"/>
        <v>3. Rosdue Misty</v>
      </c>
    </row>
    <row r="216" spans="1:12" x14ac:dyDescent="0.25">
      <c r="A216" s="73" t="s">
        <v>226</v>
      </c>
      <c r="B216" s="73">
        <v>3</v>
      </c>
      <c r="C216" s="73" t="s">
        <v>289</v>
      </c>
      <c r="D216" s="73">
        <v>8</v>
      </c>
      <c r="E216" s="73">
        <v>1.1661135920000001</v>
      </c>
      <c r="G216" s="73">
        <v>23909687</v>
      </c>
      <c r="H216" s="73">
        <v>1</v>
      </c>
      <c r="I216" s="73" t="s">
        <v>294</v>
      </c>
      <c r="J216" s="73">
        <v>8.25</v>
      </c>
      <c r="L216" s="75" t="str">
        <f t="shared" si="3"/>
        <v>1. Spring Iris</v>
      </c>
    </row>
    <row r="217" spans="1:12" x14ac:dyDescent="0.25">
      <c r="A217" s="73" t="s">
        <v>226</v>
      </c>
      <c r="B217" s="73">
        <v>3</v>
      </c>
      <c r="C217" s="73" t="s">
        <v>289</v>
      </c>
      <c r="D217" s="73">
        <v>8</v>
      </c>
      <c r="E217" s="73">
        <v>1.1661135920000001</v>
      </c>
      <c r="G217" s="73">
        <v>25261521</v>
      </c>
      <c r="H217" s="73">
        <v>4</v>
      </c>
      <c r="I217" s="73" t="s">
        <v>295</v>
      </c>
      <c r="J217" s="73">
        <v>8.3800000000000008</v>
      </c>
      <c r="L217" s="75" t="str">
        <f t="shared" si="3"/>
        <v>4. Spring Noir</v>
      </c>
    </row>
    <row r="218" spans="1:12" x14ac:dyDescent="0.25">
      <c r="A218" s="73" t="s">
        <v>226</v>
      </c>
      <c r="B218" s="73">
        <v>3</v>
      </c>
      <c r="C218" s="73" t="s">
        <v>289</v>
      </c>
      <c r="D218" s="73">
        <v>8</v>
      </c>
      <c r="E218" s="73">
        <v>1.1661135920000001</v>
      </c>
      <c r="G218" s="73">
        <v>25777932</v>
      </c>
      <c r="H218" s="73">
        <v>8</v>
      </c>
      <c r="I218" s="73" t="s">
        <v>296</v>
      </c>
      <c r="J218" s="73">
        <v>2.88</v>
      </c>
      <c r="L218" s="75" t="str">
        <f t="shared" si="3"/>
        <v>8. Farmor Crownies</v>
      </c>
    </row>
    <row r="219" spans="1:12" x14ac:dyDescent="0.25">
      <c r="A219" s="73" t="s">
        <v>226</v>
      </c>
      <c r="B219" s="73">
        <v>3</v>
      </c>
      <c r="C219" s="73" t="s">
        <v>297</v>
      </c>
      <c r="D219" s="73">
        <v>9</v>
      </c>
      <c r="E219" s="73">
        <v>1.1661135949999999</v>
      </c>
      <c r="G219" s="73">
        <v>17409437</v>
      </c>
      <c r="H219" s="73">
        <v>3</v>
      </c>
      <c r="I219" s="73" t="s">
        <v>298</v>
      </c>
      <c r="J219" s="73">
        <v>104.97</v>
      </c>
      <c r="L219" s="75" t="str">
        <f t="shared" si="3"/>
        <v>3. Drives Me Crazy</v>
      </c>
    </row>
    <row r="220" spans="1:12" x14ac:dyDescent="0.25">
      <c r="A220" s="73" t="s">
        <v>226</v>
      </c>
      <c r="B220" s="73">
        <v>3</v>
      </c>
      <c r="C220" s="73" t="s">
        <v>297</v>
      </c>
      <c r="D220" s="73">
        <v>9</v>
      </c>
      <c r="E220" s="73">
        <v>1.1661135949999999</v>
      </c>
      <c r="G220" s="73">
        <v>17567677</v>
      </c>
      <c r="H220" s="73">
        <v>2</v>
      </c>
      <c r="I220" s="73" t="s">
        <v>299</v>
      </c>
      <c r="J220" s="73">
        <v>5.71</v>
      </c>
      <c r="L220" s="75" t="str">
        <f t="shared" si="3"/>
        <v>2. Brother Desy</v>
      </c>
    </row>
    <row r="221" spans="1:12" x14ac:dyDescent="0.25">
      <c r="A221" s="73" t="s">
        <v>226</v>
      </c>
      <c r="B221" s="73">
        <v>3</v>
      </c>
      <c r="C221" s="73" t="s">
        <v>297</v>
      </c>
      <c r="D221" s="73">
        <v>9</v>
      </c>
      <c r="E221" s="73">
        <v>1.1661135949999999</v>
      </c>
      <c r="G221" s="73">
        <v>21648238</v>
      </c>
      <c r="H221" s="73">
        <v>1</v>
      </c>
      <c r="I221" s="73" t="s">
        <v>300</v>
      </c>
      <c r="J221" s="73">
        <v>6.56</v>
      </c>
      <c r="L221" s="75" t="str">
        <f t="shared" si="3"/>
        <v>1. Strait Rum</v>
      </c>
    </row>
    <row r="222" spans="1:12" x14ac:dyDescent="0.25">
      <c r="A222" s="73" t="s">
        <v>226</v>
      </c>
      <c r="B222" s="73">
        <v>3</v>
      </c>
      <c r="C222" s="73" t="s">
        <v>297</v>
      </c>
      <c r="D222" s="73">
        <v>9</v>
      </c>
      <c r="E222" s="73">
        <v>1.1661135949999999</v>
      </c>
      <c r="G222" s="73">
        <v>22693832</v>
      </c>
      <c r="H222" s="73">
        <v>5</v>
      </c>
      <c r="I222" s="73" t="s">
        <v>301</v>
      </c>
      <c r="J222" s="73">
        <v>22.62</v>
      </c>
      <c r="L222" s="75" t="str">
        <f t="shared" si="3"/>
        <v>5. Spring Daphne</v>
      </c>
    </row>
    <row r="223" spans="1:12" x14ac:dyDescent="0.25">
      <c r="A223" s="73" t="s">
        <v>226</v>
      </c>
      <c r="B223" s="73">
        <v>3</v>
      </c>
      <c r="C223" s="73" t="s">
        <v>297</v>
      </c>
      <c r="D223" s="73">
        <v>9</v>
      </c>
      <c r="E223" s="73">
        <v>1.1661135949999999</v>
      </c>
      <c r="G223" s="73">
        <v>24514260</v>
      </c>
      <c r="H223" s="73">
        <v>7</v>
      </c>
      <c r="I223" s="73" t="s">
        <v>302</v>
      </c>
      <c r="J223" s="73">
        <v>2.91</v>
      </c>
      <c r="L223" s="75" t="str">
        <f t="shared" si="3"/>
        <v>7. Farmor Fearless</v>
      </c>
    </row>
    <row r="224" spans="1:12" x14ac:dyDescent="0.25">
      <c r="A224" s="73" t="s">
        <v>226</v>
      </c>
      <c r="B224" s="73">
        <v>3</v>
      </c>
      <c r="C224" s="73" t="s">
        <v>297</v>
      </c>
      <c r="D224" s="73">
        <v>9</v>
      </c>
      <c r="E224" s="73">
        <v>1.1661135949999999</v>
      </c>
      <c r="G224" s="73">
        <v>27031004</v>
      </c>
      <c r="H224" s="73">
        <v>6</v>
      </c>
      <c r="I224" s="73" t="s">
        <v>303</v>
      </c>
      <c r="J224" s="73">
        <v>3.07</v>
      </c>
      <c r="L224" s="75" t="str">
        <f t="shared" si="3"/>
        <v>6. Cool Dude</v>
      </c>
    </row>
    <row r="225" spans="1:12" x14ac:dyDescent="0.25">
      <c r="A225" s="73" t="s">
        <v>304</v>
      </c>
      <c r="B225" s="73">
        <v>4</v>
      </c>
      <c r="C225" s="73" t="s">
        <v>305</v>
      </c>
      <c r="D225" s="73">
        <v>1</v>
      </c>
      <c r="E225" s="73">
        <v>1.166108138</v>
      </c>
      <c r="G225" s="73">
        <v>25762481</v>
      </c>
      <c r="H225" s="73">
        <v>7</v>
      </c>
      <c r="I225" s="73" t="s">
        <v>306</v>
      </c>
      <c r="J225" s="73">
        <v>4.42</v>
      </c>
      <c r="L225" s="75" t="str">
        <f t="shared" si="3"/>
        <v>7. No Salad</v>
      </c>
    </row>
    <row r="226" spans="1:12" x14ac:dyDescent="0.25">
      <c r="A226" s="73" t="s">
        <v>304</v>
      </c>
      <c r="B226" s="73">
        <v>4</v>
      </c>
      <c r="C226" s="73" t="s">
        <v>305</v>
      </c>
      <c r="D226" s="73">
        <v>1</v>
      </c>
      <c r="E226" s="73">
        <v>1.166108138</v>
      </c>
      <c r="G226" s="73">
        <v>26788912</v>
      </c>
      <c r="H226" s="73">
        <v>3</v>
      </c>
      <c r="I226" s="73" t="s">
        <v>307</v>
      </c>
      <c r="J226" s="73">
        <v>5.13</v>
      </c>
      <c r="L226" s="75" t="str">
        <f t="shared" si="3"/>
        <v>3. Twenty Dollars</v>
      </c>
    </row>
    <row r="227" spans="1:12" x14ac:dyDescent="0.25">
      <c r="A227" s="73" t="s">
        <v>304</v>
      </c>
      <c r="B227" s="73">
        <v>4</v>
      </c>
      <c r="C227" s="73" t="s">
        <v>305</v>
      </c>
      <c r="D227" s="73">
        <v>1</v>
      </c>
      <c r="E227" s="73">
        <v>1.166108138</v>
      </c>
      <c r="G227" s="73">
        <v>26971197</v>
      </c>
      <c r="H227" s="73">
        <v>8</v>
      </c>
      <c r="I227" s="73" t="s">
        <v>308</v>
      </c>
      <c r="J227" s="73">
        <v>46</v>
      </c>
      <c r="L227" s="75" t="str">
        <f t="shared" si="3"/>
        <v>8. Rogue Fussed</v>
      </c>
    </row>
    <row r="228" spans="1:12" x14ac:dyDescent="0.25">
      <c r="A228" s="73" t="s">
        <v>304</v>
      </c>
      <c r="B228" s="73">
        <v>4</v>
      </c>
      <c r="C228" s="73" t="s">
        <v>305</v>
      </c>
      <c r="D228" s="73">
        <v>1</v>
      </c>
      <c r="E228" s="73">
        <v>1.166108138</v>
      </c>
      <c r="G228" s="73">
        <v>27193590</v>
      </c>
      <c r="H228" s="73">
        <v>1</v>
      </c>
      <c r="I228" s="73" t="s">
        <v>309</v>
      </c>
      <c r="J228" s="73">
        <v>6.58</v>
      </c>
      <c r="L228" s="75" t="str">
        <f t="shared" si="3"/>
        <v>1. Segredo</v>
      </c>
    </row>
    <row r="229" spans="1:12" x14ac:dyDescent="0.25">
      <c r="A229" s="73" t="s">
        <v>304</v>
      </c>
      <c r="B229" s="73">
        <v>4</v>
      </c>
      <c r="C229" s="73" t="s">
        <v>305</v>
      </c>
      <c r="D229" s="73">
        <v>1</v>
      </c>
      <c r="E229" s="73">
        <v>1.166108138</v>
      </c>
      <c r="G229" s="73">
        <v>27193591</v>
      </c>
      <c r="H229" s="73">
        <v>2</v>
      </c>
      <c r="I229" s="73" t="s">
        <v>310</v>
      </c>
      <c r="J229" s="73">
        <v>8.6999999999999993</v>
      </c>
      <c r="L229" s="75" t="str">
        <f t="shared" si="3"/>
        <v>2. Two An Six</v>
      </c>
    </row>
    <row r="230" spans="1:12" x14ac:dyDescent="0.25">
      <c r="A230" s="73" t="s">
        <v>304</v>
      </c>
      <c r="B230" s="73">
        <v>4</v>
      </c>
      <c r="C230" s="73" t="s">
        <v>305</v>
      </c>
      <c r="D230" s="73">
        <v>1</v>
      </c>
      <c r="E230" s="73">
        <v>1.166108138</v>
      </c>
      <c r="G230" s="73">
        <v>27193592</v>
      </c>
      <c r="H230" s="73">
        <v>4</v>
      </c>
      <c r="I230" s="73" t="s">
        <v>311</v>
      </c>
      <c r="J230" s="73">
        <v>6.98</v>
      </c>
      <c r="L230" s="75" t="str">
        <f t="shared" si="3"/>
        <v>4. Senora Lilly</v>
      </c>
    </row>
    <row r="231" spans="1:12" x14ac:dyDescent="0.25">
      <c r="A231" s="73" t="s">
        <v>304</v>
      </c>
      <c r="B231" s="73">
        <v>4</v>
      </c>
      <c r="C231" s="73" t="s">
        <v>305</v>
      </c>
      <c r="D231" s="73">
        <v>1</v>
      </c>
      <c r="E231" s="73">
        <v>1.166108138</v>
      </c>
      <c r="G231" s="73">
        <v>27193593</v>
      </c>
      <c r="H231" s="73">
        <v>5</v>
      </c>
      <c r="I231" s="73" t="s">
        <v>312</v>
      </c>
      <c r="J231" s="73">
        <v>35.630000000000003</v>
      </c>
      <c r="L231" s="75" t="str">
        <f t="shared" si="3"/>
        <v>5. Go Tim Go</v>
      </c>
    </row>
    <row r="232" spans="1:12" x14ac:dyDescent="0.25">
      <c r="A232" s="73" t="s">
        <v>304</v>
      </c>
      <c r="B232" s="73">
        <v>4</v>
      </c>
      <c r="C232" s="73" t="s">
        <v>305</v>
      </c>
      <c r="D232" s="73">
        <v>1</v>
      </c>
      <c r="E232" s="73">
        <v>1.166108138</v>
      </c>
      <c r="G232" s="73">
        <v>27193594</v>
      </c>
      <c r="H232" s="73">
        <v>6</v>
      </c>
      <c r="I232" s="73" t="s">
        <v>313</v>
      </c>
      <c r="J232" s="73">
        <v>5.91</v>
      </c>
      <c r="L232" s="75" t="str">
        <f t="shared" si="3"/>
        <v>6. Vegas Rose</v>
      </c>
    </row>
    <row r="233" spans="1:12" x14ac:dyDescent="0.25">
      <c r="A233" s="73" t="s">
        <v>304</v>
      </c>
      <c r="B233" s="73">
        <v>4</v>
      </c>
      <c r="C233" s="73" t="s">
        <v>314</v>
      </c>
      <c r="D233" s="73">
        <v>10</v>
      </c>
      <c r="E233" s="73">
        <v>1.1661081659999999</v>
      </c>
      <c r="G233" s="73">
        <v>12852438</v>
      </c>
      <c r="H233" s="73">
        <v>4</v>
      </c>
      <c r="I233" s="73" t="s">
        <v>315</v>
      </c>
      <c r="J233" s="73">
        <v>33.78</v>
      </c>
      <c r="L233" s="75" t="str">
        <f t="shared" si="3"/>
        <v>4. Belles Hawke</v>
      </c>
    </row>
    <row r="234" spans="1:12" x14ac:dyDescent="0.25">
      <c r="A234" s="73" t="s">
        <v>304</v>
      </c>
      <c r="B234" s="73">
        <v>4</v>
      </c>
      <c r="C234" s="73" t="s">
        <v>314</v>
      </c>
      <c r="D234" s="73">
        <v>10</v>
      </c>
      <c r="E234" s="73">
        <v>1.1661081659999999</v>
      </c>
      <c r="G234" s="73">
        <v>13122035</v>
      </c>
      <c r="H234" s="73">
        <v>2</v>
      </c>
      <c r="I234" s="73" t="s">
        <v>316</v>
      </c>
      <c r="J234" s="73">
        <v>7.78</v>
      </c>
      <c r="L234" s="75" t="str">
        <f t="shared" si="3"/>
        <v>2. Hez Boby Dazzler</v>
      </c>
    </row>
    <row r="235" spans="1:12" x14ac:dyDescent="0.25">
      <c r="A235" s="73" t="s">
        <v>304</v>
      </c>
      <c r="B235" s="73">
        <v>4</v>
      </c>
      <c r="C235" s="73" t="s">
        <v>314</v>
      </c>
      <c r="D235" s="73">
        <v>10</v>
      </c>
      <c r="E235" s="73">
        <v>1.1661081659999999</v>
      </c>
      <c r="G235" s="73">
        <v>15550069</v>
      </c>
      <c r="H235" s="73">
        <v>3</v>
      </c>
      <c r="I235" s="73" t="s">
        <v>317</v>
      </c>
      <c r="J235" s="73">
        <v>11.05</v>
      </c>
      <c r="L235" s="75" t="str">
        <f t="shared" si="3"/>
        <v>3. Westmead Warrior</v>
      </c>
    </row>
    <row r="236" spans="1:12" x14ac:dyDescent="0.25">
      <c r="A236" s="73" t="s">
        <v>304</v>
      </c>
      <c r="B236" s="73">
        <v>4</v>
      </c>
      <c r="C236" s="73" t="s">
        <v>314</v>
      </c>
      <c r="D236" s="73">
        <v>10</v>
      </c>
      <c r="E236" s="73">
        <v>1.1661081659999999</v>
      </c>
      <c r="G236" s="73">
        <v>16700714</v>
      </c>
      <c r="H236" s="73">
        <v>1</v>
      </c>
      <c r="I236" s="73" t="s">
        <v>318</v>
      </c>
      <c r="J236" s="73">
        <v>3.75</v>
      </c>
      <c r="L236" s="75" t="str">
        <f t="shared" si="3"/>
        <v>1. Gascoigne</v>
      </c>
    </row>
    <row r="237" spans="1:12" x14ac:dyDescent="0.25">
      <c r="A237" s="73" t="s">
        <v>304</v>
      </c>
      <c r="B237" s="73">
        <v>4</v>
      </c>
      <c r="C237" s="73" t="s">
        <v>314</v>
      </c>
      <c r="D237" s="73">
        <v>10</v>
      </c>
      <c r="E237" s="73">
        <v>1.1661081659999999</v>
      </c>
      <c r="G237" s="73">
        <v>17285664</v>
      </c>
      <c r="H237" s="73">
        <v>7</v>
      </c>
      <c r="I237" s="73" t="s">
        <v>319</v>
      </c>
      <c r="J237" s="73">
        <v>10.28</v>
      </c>
      <c r="L237" s="75" t="str">
        <f t="shared" si="3"/>
        <v>7. Krisbar Wee Wow</v>
      </c>
    </row>
    <row r="238" spans="1:12" x14ac:dyDescent="0.25">
      <c r="A238" s="73" t="s">
        <v>304</v>
      </c>
      <c r="B238" s="73">
        <v>4</v>
      </c>
      <c r="C238" s="73" t="s">
        <v>314</v>
      </c>
      <c r="D238" s="73">
        <v>10</v>
      </c>
      <c r="E238" s="73">
        <v>1.1661081659999999</v>
      </c>
      <c r="G238" s="73">
        <v>20802432</v>
      </c>
      <c r="H238" s="73">
        <v>6</v>
      </c>
      <c r="I238" s="73" t="s">
        <v>320</v>
      </c>
      <c r="J238" s="73">
        <v>4.1399999999999997</v>
      </c>
      <c r="L238" s="75" t="str">
        <f t="shared" si="3"/>
        <v>6. Smell The Cheese</v>
      </c>
    </row>
    <row r="239" spans="1:12" x14ac:dyDescent="0.25">
      <c r="A239" s="73" t="s">
        <v>304</v>
      </c>
      <c r="B239" s="73">
        <v>4</v>
      </c>
      <c r="C239" s="73" t="s">
        <v>314</v>
      </c>
      <c r="D239" s="73">
        <v>10</v>
      </c>
      <c r="E239" s="73">
        <v>1.1661081659999999</v>
      </c>
      <c r="G239" s="73">
        <v>23170131</v>
      </c>
      <c r="H239" s="73">
        <v>5</v>
      </c>
      <c r="I239" s="73" t="s">
        <v>321</v>
      </c>
      <c r="J239" s="73">
        <v>32.35</v>
      </c>
      <c r="L239" s="75" t="str">
        <f t="shared" si="3"/>
        <v>5. Libbys Hero</v>
      </c>
    </row>
    <row r="240" spans="1:12" x14ac:dyDescent="0.25">
      <c r="A240" s="73" t="s">
        <v>304</v>
      </c>
      <c r="B240" s="73">
        <v>4</v>
      </c>
      <c r="C240" s="73" t="s">
        <v>314</v>
      </c>
      <c r="D240" s="73">
        <v>10</v>
      </c>
      <c r="E240" s="73">
        <v>1.1661081659999999</v>
      </c>
      <c r="G240" s="73">
        <v>27193605</v>
      </c>
      <c r="H240" s="73">
        <v>9</v>
      </c>
      <c r="I240" s="73" t="s">
        <v>322</v>
      </c>
      <c r="J240" s="73">
        <v>6.05</v>
      </c>
      <c r="L240" s="75" t="str">
        <f t="shared" si="3"/>
        <v>9. Cincinnati Lass</v>
      </c>
    </row>
    <row r="241" spans="1:12" x14ac:dyDescent="0.25">
      <c r="A241" s="73" t="s">
        <v>304</v>
      </c>
      <c r="B241" s="73">
        <v>4</v>
      </c>
      <c r="C241" s="73" t="s">
        <v>323</v>
      </c>
      <c r="D241" s="73">
        <v>11</v>
      </c>
      <c r="E241" s="73">
        <v>1.16610817</v>
      </c>
      <c r="G241" s="73">
        <v>21648044</v>
      </c>
      <c r="H241" s="73">
        <v>7</v>
      </c>
      <c r="I241" s="73" t="s">
        <v>324</v>
      </c>
      <c r="J241" s="73">
        <v>8.69</v>
      </c>
      <c r="L241" s="75" t="str">
        <f t="shared" si="3"/>
        <v>7. Sovereign Storm</v>
      </c>
    </row>
    <row r="242" spans="1:12" x14ac:dyDescent="0.25">
      <c r="A242" s="73" t="s">
        <v>304</v>
      </c>
      <c r="B242" s="73">
        <v>4</v>
      </c>
      <c r="C242" s="73" t="s">
        <v>323</v>
      </c>
      <c r="D242" s="73">
        <v>11</v>
      </c>
      <c r="E242" s="73">
        <v>1.16610817</v>
      </c>
      <c r="G242" s="73">
        <v>21806051</v>
      </c>
      <c r="H242" s="73">
        <v>8</v>
      </c>
      <c r="I242" s="73" t="s">
        <v>325</v>
      </c>
      <c r="J242" s="73">
        <v>10.9</v>
      </c>
      <c r="L242" s="75" t="str">
        <f t="shared" si="3"/>
        <v>8. Durama Missile</v>
      </c>
    </row>
    <row r="243" spans="1:12" x14ac:dyDescent="0.25">
      <c r="A243" s="73" t="s">
        <v>304</v>
      </c>
      <c r="B243" s="73">
        <v>4</v>
      </c>
      <c r="C243" s="73" t="s">
        <v>323</v>
      </c>
      <c r="D243" s="73">
        <v>11</v>
      </c>
      <c r="E243" s="73">
        <v>1.16610817</v>
      </c>
      <c r="G243" s="73">
        <v>22041345</v>
      </c>
      <c r="H243" s="73">
        <v>4</v>
      </c>
      <c r="I243" s="73" t="s">
        <v>326</v>
      </c>
      <c r="J243" s="73">
        <v>37.979999999999997</v>
      </c>
      <c r="L243" s="75" t="str">
        <f t="shared" si="3"/>
        <v>4. Northern Girl</v>
      </c>
    </row>
    <row r="244" spans="1:12" x14ac:dyDescent="0.25">
      <c r="A244" s="73" t="s">
        <v>304</v>
      </c>
      <c r="B244" s="73">
        <v>4</v>
      </c>
      <c r="C244" s="73" t="s">
        <v>323</v>
      </c>
      <c r="D244" s="73">
        <v>11</v>
      </c>
      <c r="E244" s="73">
        <v>1.16610817</v>
      </c>
      <c r="G244" s="73">
        <v>24676060</v>
      </c>
      <c r="H244" s="73">
        <v>2</v>
      </c>
      <c r="I244" s="73" t="s">
        <v>327</v>
      </c>
      <c r="J244" s="73">
        <v>6.9</v>
      </c>
      <c r="L244" s="75" t="str">
        <f t="shared" si="3"/>
        <v>2. Gruff Rose</v>
      </c>
    </row>
    <row r="245" spans="1:12" x14ac:dyDescent="0.25">
      <c r="A245" s="73" t="s">
        <v>304</v>
      </c>
      <c r="B245" s="73">
        <v>4</v>
      </c>
      <c r="C245" s="73" t="s">
        <v>323</v>
      </c>
      <c r="D245" s="73">
        <v>11</v>
      </c>
      <c r="E245" s="73">
        <v>1.16610817</v>
      </c>
      <c r="G245" s="73">
        <v>26788915</v>
      </c>
      <c r="H245" s="73">
        <v>1</v>
      </c>
      <c r="I245" s="73" t="s">
        <v>328</v>
      </c>
      <c r="J245" s="73">
        <v>8.36</v>
      </c>
      <c r="L245" s="75" t="str">
        <f t="shared" si="3"/>
        <v>1. Western Lion</v>
      </c>
    </row>
    <row r="246" spans="1:12" x14ac:dyDescent="0.25">
      <c r="A246" s="73" t="s">
        <v>304</v>
      </c>
      <c r="B246" s="73">
        <v>4</v>
      </c>
      <c r="C246" s="73" t="s">
        <v>323</v>
      </c>
      <c r="D246" s="73">
        <v>11</v>
      </c>
      <c r="E246" s="73">
        <v>1.16610817</v>
      </c>
      <c r="G246" s="73">
        <v>26971203</v>
      </c>
      <c r="H246" s="73">
        <v>3</v>
      </c>
      <c r="I246" s="73" t="s">
        <v>329</v>
      </c>
      <c r="J246" s="73">
        <v>7.85</v>
      </c>
      <c r="L246" s="75" t="str">
        <f t="shared" si="3"/>
        <v>3. Chiron</v>
      </c>
    </row>
    <row r="247" spans="1:12" x14ac:dyDescent="0.25">
      <c r="A247" s="73" t="s">
        <v>304</v>
      </c>
      <c r="B247" s="73">
        <v>4</v>
      </c>
      <c r="C247" s="73" t="s">
        <v>323</v>
      </c>
      <c r="D247" s="73">
        <v>11</v>
      </c>
      <c r="E247" s="73">
        <v>1.16610817</v>
      </c>
      <c r="G247" s="73">
        <v>27193606</v>
      </c>
      <c r="H247" s="73">
        <v>5</v>
      </c>
      <c r="I247" s="73" t="s">
        <v>330</v>
      </c>
      <c r="J247" s="73">
        <v>3.01</v>
      </c>
      <c r="L247" s="75" t="str">
        <f t="shared" si="3"/>
        <v>5. Fine Silhouette</v>
      </c>
    </row>
    <row r="248" spans="1:12" x14ac:dyDescent="0.25">
      <c r="A248" s="73" t="s">
        <v>304</v>
      </c>
      <c r="B248" s="73">
        <v>4</v>
      </c>
      <c r="C248" s="73" t="s">
        <v>323</v>
      </c>
      <c r="D248" s="73">
        <v>11</v>
      </c>
      <c r="E248" s="73">
        <v>1.16610817</v>
      </c>
      <c r="G248" s="73">
        <v>27193607</v>
      </c>
      <c r="H248" s="73">
        <v>6</v>
      </c>
      <c r="I248" s="73" t="s">
        <v>331</v>
      </c>
      <c r="J248" s="73">
        <v>10.74</v>
      </c>
      <c r="L248" s="75" t="str">
        <f t="shared" si="3"/>
        <v>6. Lils Little Gal</v>
      </c>
    </row>
    <row r="249" spans="1:12" x14ac:dyDescent="0.25">
      <c r="A249" s="73" t="s">
        <v>304</v>
      </c>
      <c r="B249" s="73">
        <v>4</v>
      </c>
      <c r="C249" s="73" t="s">
        <v>332</v>
      </c>
      <c r="D249" s="73">
        <v>12</v>
      </c>
      <c r="E249" s="73">
        <v>1.166108173</v>
      </c>
      <c r="G249" s="73">
        <v>20027694</v>
      </c>
      <c r="H249" s="73">
        <v>5</v>
      </c>
      <c r="I249" s="73" t="s">
        <v>333</v>
      </c>
      <c r="J249" s="73">
        <v>17.100000000000001</v>
      </c>
      <c r="L249" s="75" t="str">
        <f t="shared" si="3"/>
        <v>5. Moe Heights</v>
      </c>
    </row>
    <row r="250" spans="1:12" x14ac:dyDescent="0.25">
      <c r="A250" s="73" t="s">
        <v>304</v>
      </c>
      <c r="B250" s="73">
        <v>4</v>
      </c>
      <c r="C250" s="73" t="s">
        <v>332</v>
      </c>
      <c r="D250" s="73">
        <v>12</v>
      </c>
      <c r="E250" s="73">
        <v>1.166108173</v>
      </c>
      <c r="G250" s="73">
        <v>23376515</v>
      </c>
      <c r="H250" s="73">
        <v>7</v>
      </c>
      <c r="I250" s="73" t="s">
        <v>334</v>
      </c>
      <c r="J250" s="73">
        <v>104.34</v>
      </c>
      <c r="L250" s="75" t="str">
        <f t="shared" si="3"/>
        <v>7. Genies Girl</v>
      </c>
    </row>
    <row r="251" spans="1:12" x14ac:dyDescent="0.25">
      <c r="A251" s="73" t="s">
        <v>304</v>
      </c>
      <c r="B251" s="73">
        <v>4</v>
      </c>
      <c r="C251" s="73" t="s">
        <v>332</v>
      </c>
      <c r="D251" s="73">
        <v>12</v>
      </c>
      <c r="E251" s="73">
        <v>1.166108173</v>
      </c>
      <c r="G251" s="73">
        <v>24127842</v>
      </c>
      <c r="H251" s="73">
        <v>1</v>
      </c>
      <c r="I251" s="73" t="s">
        <v>335</v>
      </c>
      <c r="J251" s="73">
        <v>8.52</v>
      </c>
      <c r="L251" s="75" t="str">
        <f t="shared" si="3"/>
        <v>1. Grand Mime</v>
      </c>
    </row>
    <row r="252" spans="1:12" x14ac:dyDescent="0.25">
      <c r="A252" s="73" t="s">
        <v>304</v>
      </c>
      <c r="B252" s="73">
        <v>4</v>
      </c>
      <c r="C252" s="73" t="s">
        <v>332</v>
      </c>
      <c r="D252" s="73">
        <v>12</v>
      </c>
      <c r="E252" s="73">
        <v>1.166108173</v>
      </c>
      <c r="G252" s="73">
        <v>24138771</v>
      </c>
      <c r="H252" s="73">
        <v>2</v>
      </c>
      <c r="I252" s="73" t="s">
        <v>336</v>
      </c>
      <c r="J252" s="73">
        <v>2.86</v>
      </c>
      <c r="L252" s="75" t="str">
        <f t="shared" si="3"/>
        <v>2. Top Odds</v>
      </c>
    </row>
    <row r="253" spans="1:12" x14ac:dyDescent="0.25">
      <c r="A253" s="73" t="s">
        <v>304</v>
      </c>
      <c r="B253" s="73">
        <v>4</v>
      </c>
      <c r="C253" s="73" t="s">
        <v>332</v>
      </c>
      <c r="D253" s="73">
        <v>12</v>
      </c>
      <c r="E253" s="73">
        <v>1.166108173</v>
      </c>
      <c r="G253" s="73">
        <v>24924861</v>
      </c>
      <c r="H253" s="73">
        <v>4</v>
      </c>
      <c r="I253" s="73" t="s">
        <v>337</v>
      </c>
      <c r="J253" s="73">
        <v>26.39</v>
      </c>
      <c r="L253" s="75" t="str">
        <f t="shared" si="3"/>
        <v>4. Bushranger Ben</v>
      </c>
    </row>
    <row r="254" spans="1:12" x14ac:dyDescent="0.25">
      <c r="A254" s="73" t="s">
        <v>304</v>
      </c>
      <c r="B254" s="73">
        <v>4</v>
      </c>
      <c r="C254" s="73" t="s">
        <v>332</v>
      </c>
      <c r="D254" s="73">
        <v>12</v>
      </c>
      <c r="E254" s="73">
        <v>1.166108173</v>
      </c>
      <c r="G254" s="73">
        <v>25631770</v>
      </c>
      <c r="H254" s="73">
        <v>3</v>
      </c>
      <c r="I254" s="73" t="s">
        <v>338</v>
      </c>
      <c r="J254" s="73">
        <v>8.19</v>
      </c>
      <c r="L254" s="75" t="str">
        <f t="shared" si="3"/>
        <v>3. Clover Lee</v>
      </c>
    </row>
    <row r="255" spans="1:12" x14ac:dyDescent="0.25">
      <c r="A255" s="73" t="s">
        <v>304</v>
      </c>
      <c r="B255" s="73">
        <v>4</v>
      </c>
      <c r="C255" s="73" t="s">
        <v>332</v>
      </c>
      <c r="D255" s="73">
        <v>12</v>
      </c>
      <c r="E255" s="73">
        <v>1.166108173</v>
      </c>
      <c r="G255" s="73">
        <v>27193608</v>
      </c>
      <c r="H255" s="73">
        <v>6</v>
      </c>
      <c r="I255" s="73" t="s">
        <v>339</v>
      </c>
      <c r="J255" s="73">
        <v>3.8</v>
      </c>
      <c r="L255" s="75" t="str">
        <f t="shared" si="3"/>
        <v>6. Aerobic Digestor</v>
      </c>
    </row>
    <row r="256" spans="1:12" x14ac:dyDescent="0.25">
      <c r="A256" s="73" t="s">
        <v>304</v>
      </c>
      <c r="B256" s="73">
        <v>4</v>
      </c>
      <c r="C256" s="73" t="s">
        <v>332</v>
      </c>
      <c r="D256" s="73">
        <v>12</v>
      </c>
      <c r="E256" s="73">
        <v>1.166108173</v>
      </c>
      <c r="G256" s="73">
        <v>27193609</v>
      </c>
      <c r="H256" s="73">
        <v>8</v>
      </c>
      <c r="I256" s="73" t="s">
        <v>340</v>
      </c>
      <c r="J256" s="73">
        <v>10.88</v>
      </c>
      <c r="L256" s="75" t="str">
        <f t="shared" si="3"/>
        <v>8. As Magic Is</v>
      </c>
    </row>
    <row r="257" spans="1:12" x14ac:dyDescent="0.25">
      <c r="A257" s="73" t="s">
        <v>304</v>
      </c>
      <c r="B257" s="73">
        <v>4</v>
      </c>
      <c r="C257" s="73" t="s">
        <v>341</v>
      </c>
      <c r="D257" s="73">
        <v>2</v>
      </c>
      <c r="E257" s="73">
        <v>1.1661081419999999</v>
      </c>
      <c r="G257" s="73">
        <v>22512362</v>
      </c>
      <c r="H257" s="73">
        <v>5</v>
      </c>
      <c r="I257" s="73" t="s">
        <v>342</v>
      </c>
      <c r="J257" s="73">
        <v>17.04</v>
      </c>
      <c r="L257" s="75" t="str">
        <f t="shared" si="3"/>
        <v>5. Fabulous Dan</v>
      </c>
    </row>
    <row r="258" spans="1:12" x14ac:dyDescent="0.25">
      <c r="A258" s="73" t="s">
        <v>304</v>
      </c>
      <c r="B258" s="73">
        <v>4</v>
      </c>
      <c r="C258" s="73" t="s">
        <v>341</v>
      </c>
      <c r="D258" s="73">
        <v>2</v>
      </c>
      <c r="E258" s="73">
        <v>1.1661081419999999</v>
      </c>
      <c r="G258" s="73">
        <v>25874822</v>
      </c>
      <c r="H258" s="73">
        <v>1</v>
      </c>
      <c r="I258" s="73" t="s">
        <v>343</v>
      </c>
      <c r="J258" s="73">
        <v>8.1999999999999993</v>
      </c>
      <c r="L258" s="75" t="str">
        <f t="shared" si="3"/>
        <v>1. Micky The Jet</v>
      </c>
    </row>
    <row r="259" spans="1:12" x14ac:dyDescent="0.25">
      <c r="A259" s="73" t="s">
        <v>304</v>
      </c>
      <c r="B259" s="73">
        <v>4</v>
      </c>
      <c r="C259" s="73" t="s">
        <v>341</v>
      </c>
      <c r="D259" s="73">
        <v>2</v>
      </c>
      <c r="E259" s="73">
        <v>1.1661081419999999</v>
      </c>
      <c r="G259" s="73">
        <v>25925634</v>
      </c>
      <c r="H259" s="73">
        <v>6</v>
      </c>
      <c r="I259" s="73" t="s">
        <v>344</v>
      </c>
      <c r="J259" s="73">
        <v>1.39</v>
      </c>
      <c r="L259" s="75" t="str">
        <f t="shared" ref="L259:L322" si="4">H259&amp;". "&amp;I259</f>
        <v>6. Irinka Max</v>
      </c>
    </row>
    <row r="260" spans="1:12" x14ac:dyDescent="0.25">
      <c r="A260" s="73" t="s">
        <v>304</v>
      </c>
      <c r="B260" s="73">
        <v>4</v>
      </c>
      <c r="C260" s="73" t="s">
        <v>341</v>
      </c>
      <c r="D260" s="73">
        <v>2</v>
      </c>
      <c r="E260" s="73">
        <v>1.1661081419999999</v>
      </c>
      <c r="G260" s="73">
        <v>26067396</v>
      </c>
      <c r="H260" s="73">
        <v>3</v>
      </c>
      <c r="I260" s="73" t="s">
        <v>345</v>
      </c>
      <c r="J260" s="73">
        <v>71.569999999999993</v>
      </c>
      <c r="L260" s="75" t="str">
        <f t="shared" si="4"/>
        <v>3. Captain Pugwash</v>
      </c>
    </row>
    <row r="261" spans="1:12" x14ac:dyDescent="0.25">
      <c r="A261" s="73" t="s">
        <v>304</v>
      </c>
      <c r="B261" s="73">
        <v>4</v>
      </c>
      <c r="C261" s="73" t="s">
        <v>341</v>
      </c>
      <c r="D261" s="73">
        <v>2</v>
      </c>
      <c r="E261" s="73">
        <v>1.1661081419999999</v>
      </c>
      <c r="G261" s="73">
        <v>27193595</v>
      </c>
      <c r="H261" s="73">
        <v>2</v>
      </c>
      <c r="I261" s="73" t="s">
        <v>346</v>
      </c>
      <c r="J261" s="73">
        <v>39.72</v>
      </c>
      <c r="L261" s="75" t="str">
        <f t="shared" si="4"/>
        <v>2. Showgirl Lola</v>
      </c>
    </row>
    <row r="262" spans="1:12" x14ac:dyDescent="0.25">
      <c r="A262" s="73" t="s">
        <v>304</v>
      </c>
      <c r="B262" s="73">
        <v>4</v>
      </c>
      <c r="C262" s="73" t="s">
        <v>341</v>
      </c>
      <c r="D262" s="73">
        <v>2</v>
      </c>
      <c r="E262" s="73">
        <v>1.1661081419999999</v>
      </c>
      <c r="G262" s="73">
        <v>27193596</v>
      </c>
      <c r="H262" s="73">
        <v>4</v>
      </c>
      <c r="I262" s="73" t="s">
        <v>347</v>
      </c>
      <c r="J262" s="73">
        <v>69.349999999999994</v>
      </c>
      <c r="L262" s="75" t="str">
        <f t="shared" si="4"/>
        <v>4. All Too Fussed</v>
      </c>
    </row>
    <row r="263" spans="1:12" x14ac:dyDescent="0.25">
      <c r="A263" s="73" t="s">
        <v>304</v>
      </c>
      <c r="B263" s="73">
        <v>4</v>
      </c>
      <c r="C263" s="73" t="s">
        <v>341</v>
      </c>
      <c r="D263" s="73">
        <v>2</v>
      </c>
      <c r="E263" s="73">
        <v>1.1661081419999999</v>
      </c>
      <c r="G263" s="73">
        <v>27193597</v>
      </c>
      <c r="H263" s="73">
        <v>7</v>
      </c>
      <c r="I263" s="73" t="s">
        <v>348</v>
      </c>
      <c r="J263" s="73">
        <v>35.090000000000003</v>
      </c>
      <c r="L263" s="75" t="str">
        <f t="shared" si="4"/>
        <v>7. Malis Rocket</v>
      </c>
    </row>
    <row r="264" spans="1:12" x14ac:dyDescent="0.25">
      <c r="A264" s="73" t="s">
        <v>304</v>
      </c>
      <c r="B264" s="73">
        <v>4</v>
      </c>
      <c r="C264" s="73" t="s">
        <v>341</v>
      </c>
      <c r="D264" s="73">
        <v>2</v>
      </c>
      <c r="E264" s="73">
        <v>1.1661081419999999</v>
      </c>
      <c r="G264" s="73">
        <v>27193598</v>
      </c>
      <c r="H264" s="73">
        <v>8</v>
      </c>
      <c r="I264" s="73" t="s">
        <v>349</v>
      </c>
      <c r="J264" s="73">
        <v>14.65</v>
      </c>
      <c r="L264" s="75" t="str">
        <f t="shared" si="4"/>
        <v>8. Prawn Boat</v>
      </c>
    </row>
    <row r="265" spans="1:12" x14ac:dyDescent="0.25">
      <c r="A265" s="73" t="s">
        <v>304</v>
      </c>
      <c r="B265" s="73">
        <v>4</v>
      </c>
      <c r="C265" s="73" t="s">
        <v>350</v>
      </c>
      <c r="D265" s="73">
        <v>3</v>
      </c>
      <c r="E265" s="73">
        <v>1.1661081440000001</v>
      </c>
      <c r="G265" s="73">
        <v>20501576</v>
      </c>
      <c r="H265" s="73">
        <v>5</v>
      </c>
      <c r="I265" s="73" t="s">
        <v>351</v>
      </c>
      <c r="J265" s="73">
        <v>197.73</v>
      </c>
      <c r="L265" s="75" t="str">
        <f t="shared" si="4"/>
        <v>5. Midnight Swim</v>
      </c>
    </row>
    <row r="266" spans="1:12" x14ac:dyDescent="0.25">
      <c r="A266" s="73" t="s">
        <v>304</v>
      </c>
      <c r="B266" s="73">
        <v>4</v>
      </c>
      <c r="C266" s="73" t="s">
        <v>350</v>
      </c>
      <c r="D266" s="73">
        <v>3</v>
      </c>
      <c r="E266" s="73">
        <v>1.1661081440000001</v>
      </c>
      <c r="G266" s="73">
        <v>22745671</v>
      </c>
      <c r="H266" s="73">
        <v>1</v>
      </c>
      <c r="I266" s="73" t="s">
        <v>352</v>
      </c>
      <c r="J266" s="73">
        <v>2.89</v>
      </c>
      <c r="L266" s="75" t="str">
        <f t="shared" si="4"/>
        <v>1. Salaam</v>
      </c>
    </row>
    <row r="267" spans="1:12" x14ac:dyDescent="0.25">
      <c r="A267" s="73" t="s">
        <v>304</v>
      </c>
      <c r="B267" s="73">
        <v>4</v>
      </c>
      <c r="C267" s="73" t="s">
        <v>350</v>
      </c>
      <c r="D267" s="73">
        <v>3</v>
      </c>
      <c r="E267" s="73">
        <v>1.1661081440000001</v>
      </c>
      <c r="G267" s="73">
        <v>24687978</v>
      </c>
      <c r="H267" s="73">
        <v>4</v>
      </c>
      <c r="I267" s="73" t="s">
        <v>353</v>
      </c>
      <c r="J267" s="73">
        <v>164.33</v>
      </c>
      <c r="L267" s="75" t="str">
        <f t="shared" si="4"/>
        <v>4. Pandoras Glory</v>
      </c>
    </row>
    <row r="268" spans="1:12" x14ac:dyDescent="0.25">
      <c r="A268" s="73" t="s">
        <v>304</v>
      </c>
      <c r="B268" s="73">
        <v>4</v>
      </c>
      <c r="C268" s="73" t="s">
        <v>350</v>
      </c>
      <c r="D268" s="73">
        <v>3</v>
      </c>
      <c r="E268" s="73">
        <v>1.1661081440000001</v>
      </c>
      <c r="G268" s="73">
        <v>26204826</v>
      </c>
      <c r="H268" s="73">
        <v>3</v>
      </c>
      <c r="I268" s="73" t="s">
        <v>354</v>
      </c>
      <c r="J268" s="73">
        <v>101.14</v>
      </c>
      <c r="L268" s="75" t="str">
        <f t="shared" si="4"/>
        <v>3. Lets Go Pappa</v>
      </c>
    </row>
    <row r="269" spans="1:12" x14ac:dyDescent="0.25">
      <c r="A269" s="73" t="s">
        <v>304</v>
      </c>
      <c r="B269" s="73">
        <v>4</v>
      </c>
      <c r="C269" s="73" t="s">
        <v>350</v>
      </c>
      <c r="D269" s="73">
        <v>3</v>
      </c>
      <c r="E269" s="73">
        <v>1.1661081440000001</v>
      </c>
      <c r="G269" s="73">
        <v>26204832</v>
      </c>
      <c r="H269" s="73">
        <v>8</v>
      </c>
      <c r="I269" s="73" t="s">
        <v>355</v>
      </c>
      <c r="J269" s="73">
        <v>13.68</v>
      </c>
      <c r="L269" s="75" t="str">
        <f t="shared" si="4"/>
        <v>8. Here Comes Pappa</v>
      </c>
    </row>
    <row r="270" spans="1:12" x14ac:dyDescent="0.25">
      <c r="A270" s="73" t="s">
        <v>304</v>
      </c>
      <c r="B270" s="73">
        <v>4</v>
      </c>
      <c r="C270" s="73" t="s">
        <v>350</v>
      </c>
      <c r="D270" s="73">
        <v>3</v>
      </c>
      <c r="E270" s="73">
        <v>1.1661081440000001</v>
      </c>
      <c r="G270" s="73">
        <v>26788921</v>
      </c>
      <c r="H270" s="73">
        <v>6</v>
      </c>
      <c r="I270" s="73" t="s">
        <v>356</v>
      </c>
      <c r="J270" s="73">
        <v>9.07</v>
      </c>
      <c r="L270" s="75" t="str">
        <f t="shared" si="4"/>
        <v>6. No Filter</v>
      </c>
    </row>
    <row r="271" spans="1:12" x14ac:dyDescent="0.25">
      <c r="A271" s="73" t="s">
        <v>304</v>
      </c>
      <c r="B271" s="73">
        <v>4</v>
      </c>
      <c r="C271" s="73" t="s">
        <v>350</v>
      </c>
      <c r="D271" s="73">
        <v>3</v>
      </c>
      <c r="E271" s="73">
        <v>1.1661081440000001</v>
      </c>
      <c r="G271" s="73">
        <v>26971204</v>
      </c>
      <c r="H271" s="73">
        <v>7</v>
      </c>
      <c r="I271" s="73" t="s">
        <v>357</v>
      </c>
      <c r="J271" s="73">
        <v>2.2599999999999998</v>
      </c>
      <c r="L271" s="75" t="str">
        <f t="shared" si="4"/>
        <v>7. Velocity Layla</v>
      </c>
    </row>
    <row r="272" spans="1:12" x14ac:dyDescent="0.25">
      <c r="A272" s="73" t="s">
        <v>304</v>
      </c>
      <c r="B272" s="73">
        <v>4</v>
      </c>
      <c r="C272" s="73" t="s">
        <v>350</v>
      </c>
      <c r="D272" s="73">
        <v>3</v>
      </c>
      <c r="E272" s="73">
        <v>1.1661081440000001</v>
      </c>
      <c r="G272" s="73">
        <v>27193599</v>
      </c>
      <c r="H272" s="73">
        <v>2</v>
      </c>
      <c r="I272" s="73" t="s">
        <v>358</v>
      </c>
      <c r="J272" s="73">
        <v>17.309999999999999</v>
      </c>
      <c r="L272" s="75" t="str">
        <f t="shared" si="4"/>
        <v>2. Cherished</v>
      </c>
    </row>
    <row r="273" spans="1:12" x14ac:dyDescent="0.25">
      <c r="A273" s="73" t="s">
        <v>304</v>
      </c>
      <c r="B273" s="73">
        <v>4</v>
      </c>
      <c r="C273" s="73" t="s">
        <v>359</v>
      </c>
      <c r="D273" s="73">
        <v>4</v>
      </c>
      <c r="E273" s="73">
        <v>1.166108148</v>
      </c>
      <c r="G273" s="73">
        <v>21441734</v>
      </c>
      <c r="H273" s="73">
        <v>3</v>
      </c>
      <c r="I273" s="73" t="s">
        <v>360</v>
      </c>
      <c r="J273" s="73">
        <v>30.16</v>
      </c>
      <c r="L273" s="75" t="str">
        <f t="shared" si="4"/>
        <v>3. Crackerjack Koby</v>
      </c>
    </row>
    <row r="274" spans="1:12" x14ac:dyDescent="0.25">
      <c r="A274" s="73" t="s">
        <v>304</v>
      </c>
      <c r="B274" s="73">
        <v>4</v>
      </c>
      <c r="C274" s="73" t="s">
        <v>359</v>
      </c>
      <c r="D274" s="73">
        <v>4</v>
      </c>
      <c r="E274" s="73">
        <v>1.166108148</v>
      </c>
      <c r="G274" s="73">
        <v>22117863</v>
      </c>
      <c r="H274" s="73">
        <v>2</v>
      </c>
      <c r="I274" s="73" t="s">
        <v>361</v>
      </c>
      <c r="J274" s="73">
        <v>5.73</v>
      </c>
      <c r="L274" s="75" t="str">
        <f t="shared" si="4"/>
        <v>2. Just For Jake</v>
      </c>
    </row>
    <row r="275" spans="1:12" x14ac:dyDescent="0.25">
      <c r="A275" s="73" t="s">
        <v>304</v>
      </c>
      <c r="B275" s="73">
        <v>4</v>
      </c>
      <c r="C275" s="73" t="s">
        <v>359</v>
      </c>
      <c r="D275" s="73">
        <v>4</v>
      </c>
      <c r="E275" s="73">
        <v>1.166108148</v>
      </c>
      <c r="G275" s="73">
        <v>24537343</v>
      </c>
      <c r="H275" s="73">
        <v>8</v>
      </c>
      <c r="I275" s="73" t="s">
        <v>362</v>
      </c>
      <c r="J275" s="73">
        <v>16.53</v>
      </c>
      <c r="L275" s="75" t="str">
        <f t="shared" si="4"/>
        <v>8. Fine Exhibit</v>
      </c>
    </row>
    <row r="276" spans="1:12" x14ac:dyDescent="0.25">
      <c r="A276" s="73" t="s">
        <v>304</v>
      </c>
      <c r="B276" s="73">
        <v>4</v>
      </c>
      <c r="C276" s="73" t="s">
        <v>359</v>
      </c>
      <c r="D276" s="73">
        <v>4</v>
      </c>
      <c r="E276" s="73">
        <v>1.166108148</v>
      </c>
      <c r="G276" s="73">
        <v>25154785</v>
      </c>
      <c r="H276" s="73">
        <v>1</v>
      </c>
      <c r="I276" s="73" t="s">
        <v>363</v>
      </c>
      <c r="J276" s="73">
        <v>3.57</v>
      </c>
      <c r="L276" s="75" t="str">
        <f t="shared" si="4"/>
        <v>1. Carrow Road</v>
      </c>
    </row>
    <row r="277" spans="1:12" x14ac:dyDescent="0.25">
      <c r="A277" s="73" t="s">
        <v>304</v>
      </c>
      <c r="B277" s="73">
        <v>4</v>
      </c>
      <c r="C277" s="73" t="s">
        <v>359</v>
      </c>
      <c r="D277" s="73">
        <v>4</v>
      </c>
      <c r="E277" s="73">
        <v>1.166108148</v>
      </c>
      <c r="G277" s="73">
        <v>25762480</v>
      </c>
      <c r="H277" s="73">
        <v>6</v>
      </c>
      <c r="I277" s="73" t="s">
        <v>364</v>
      </c>
      <c r="J277" s="73">
        <v>5.13</v>
      </c>
      <c r="L277" s="75" t="str">
        <f t="shared" si="4"/>
        <v>6. Lovely Maz</v>
      </c>
    </row>
    <row r="278" spans="1:12" x14ac:dyDescent="0.25">
      <c r="A278" s="73" t="s">
        <v>304</v>
      </c>
      <c r="B278" s="73">
        <v>4</v>
      </c>
      <c r="C278" s="73" t="s">
        <v>359</v>
      </c>
      <c r="D278" s="73">
        <v>4</v>
      </c>
      <c r="E278" s="73">
        <v>1.166108148</v>
      </c>
      <c r="G278" s="73">
        <v>27193600</v>
      </c>
      <c r="H278" s="73">
        <v>4</v>
      </c>
      <c r="I278" s="73" t="s">
        <v>365</v>
      </c>
      <c r="J278" s="73">
        <v>5.8</v>
      </c>
      <c r="L278" s="75" t="str">
        <f t="shared" si="4"/>
        <v>4. Go Molly Go</v>
      </c>
    </row>
    <row r="279" spans="1:12" x14ac:dyDescent="0.25">
      <c r="A279" s="73" t="s">
        <v>304</v>
      </c>
      <c r="B279" s="73">
        <v>4</v>
      </c>
      <c r="C279" s="73" t="s">
        <v>359</v>
      </c>
      <c r="D279" s="73">
        <v>4</v>
      </c>
      <c r="E279" s="73">
        <v>1.166108148</v>
      </c>
      <c r="G279" s="73">
        <v>27193601</v>
      </c>
      <c r="H279" s="73">
        <v>7</v>
      </c>
      <c r="I279" s="73" t="s">
        <v>366</v>
      </c>
      <c r="J279" s="73">
        <v>7.44</v>
      </c>
      <c r="L279" s="75" t="str">
        <f t="shared" si="4"/>
        <v>7. Dirty Chai</v>
      </c>
    </row>
    <row r="280" spans="1:12" x14ac:dyDescent="0.25">
      <c r="A280" s="73" t="s">
        <v>304</v>
      </c>
      <c r="B280" s="73">
        <v>4</v>
      </c>
      <c r="C280" s="73" t="s">
        <v>367</v>
      </c>
      <c r="D280" s="73">
        <v>5</v>
      </c>
      <c r="E280" s="73">
        <v>1.1661081499999999</v>
      </c>
      <c r="G280" s="73">
        <v>18040116</v>
      </c>
      <c r="H280" s="73">
        <v>7</v>
      </c>
      <c r="I280" s="73" t="s">
        <v>368</v>
      </c>
      <c r="J280" s="73">
        <v>12.8</v>
      </c>
      <c r="L280" s="75" t="str">
        <f t="shared" si="4"/>
        <v>7. Wild Wish</v>
      </c>
    </row>
    <row r="281" spans="1:12" x14ac:dyDescent="0.25">
      <c r="A281" s="73" t="s">
        <v>304</v>
      </c>
      <c r="B281" s="73">
        <v>4</v>
      </c>
      <c r="C281" s="73" t="s">
        <v>367</v>
      </c>
      <c r="D281" s="73">
        <v>5</v>
      </c>
      <c r="E281" s="73">
        <v>1.1661081499999999</v>
      </c>
      <c r="G281" s="73">
        <v>19752797</v>
      </c>
      <c r="H281" s="73">
        <v>2</v>
      </c>
      <c r="I281" s="73" t="s">
        <v>369</v>
      </c>
      <c r="J281" s="73">
        <v>15.61</v>
      </c>
      <c r="L281" s="75" t="str">
        <f t="shared" si="4"/>
        <v>2. Cullquin Brienne</v>
      </c>
    </row>
    <row r="282" spans="1:12" x14ac:dyDescent="0.25">
      <c r="A282" s="73" t="s">
        <v>304</v>
      </c>
      <c r="B282" s="73">
        <v>4</v>
      </c>
      <c r="C282" s="73" t="s">
        <v>367</v>
      </c>
      <c r="D282" s="73">
        <v>5</v>
      </c>
      <c r="E282" s="73">
        <v>1.1661081499999999</v>
      </c>
      <c r="G282" s="73">
        <v>23051606</v>
      </c>
      <c r="H282" s="73">
        <v>4</v>
      </c>
      <c r="I282" s="73" t="s">
        <v>370</v>
      </c>
      <c r="J282" s="73">
        <v>3.14</v>
      </c>
      <c r="L282" s="75" t="str">
        <f t="shared" si="4"/>
        <v>4. Rambutan</v>
      </c>
    </row>
    <row r="283" spans="1:12" x14ac:dyDescent="0.25">
      <c r="A283" s="73" t="s">
        <v>304</v>
      </c>
      <c r="B283" s="73">
        <v>4</v>
      </c>
      <c r="C283" s="73" t="s">
        <v>367</v>
      </c>
      <c r="D283" s="73">
        <v>5</v>
      </c>
      <c r="E283" s="73">
        <v>1.1661081499999999</v>
      </c>
      <c r="G283" s="73">
        <v>23051611</v>
      </c>
      <c r="H283" s="73">
        <v>5</v>
      </c>
      <c r="I283" s="73" t="s">
        <v>371</v>
      </c>
      <c r="J283" s="73">
        <v>6.73</v>
      </c>
      <c r="L283" s="75" t="str">
        <f t="shared" si="4"/>
        <v>5. Ripplebrook Ben</v>
      </c>
    </row>
    <row r="284" spans="1:12" x14ac:dyDescent="0.25">
      <c r="A284" s="73" t="s">
        <v>304</v>
      </c>
      <c r="B284" s="73">
        <v>4</v>
      </c>
      <c r="C284" s="73" t="s">
        <v>367</v>
      </c>
      <c r="D284" s="73">
        <v>5</v>
      </c>
      <c r="E284" s="73">
        <v>1.1661081499999999</v>
      </c>
      <c r="G284" s="73">
        <v>23051838</v>
      </c>
      <c r="H284" s="73">
        <v>8</v>
      </c>
      <c r="I284" s="73" t="s">
        <v>372</v>
      </c>
      <c r="J284" s="73">
        <v>16.72</v>
      </c>
      <c r="L284" s="75" t="str">
        <f t="shared" si="4"/>
        <v>8. Paint The Ocean</v>
      </c>
    </row>
    <row r="285" spans="1:12" x14ac:dyDescent="0.25">
      <c r="A285" s="73" t="s">
        <v>304</v>
      </c>
      <c r="B285" s="73">
        <v>4</v>
      </c>
      <c r="C285" s="73" t="s">
        <v>367</v>
      </c>
      <c r="D285" s="73">
        <v>5</v>
      </c>
      <c r="E285" s="73">
        <v>1.1661081499999999</v>
      </c>
      <c r="G285" s="73">
        <v>23240493</v>
      </c>
      <c r="H285" s="73">
        <v>3</v>
      </c>
      <c r="I285" s="73" t="s">
        <v>373</v>
      </c>
      <c r="J285" s="73">
        <v>6.44</v>
      </c>
      <c r="L285" s="75" t="str">
        <f t="shared" si="4"/>
        <v>3. Rays Reward</v>
      </c>
    </row>
    <row r="286" spans="1:12" x14ac:dyDescent="0.25">
      <c r="A286" s="73" t="s">
        <v>304</v>
      </c>
      <c r="B286" s="73">
        <v>4</v>
      </c>
      <c r="C286" s="73" t="s">
        <v>367</v>
      </c>
      <c r="D286" s="73">
        <v>5</v>
      </c>
      <c r="E286" s="73">
        <v>1.1661081499999999</v>
      </c>
      <c r="G286" s="73">
        <v>23331097</v>
      </c>
      <c r="H286" s="73">
        <v>6</v>
      </c>
      <c r="I286" s="73" t="s">
        <v>374</v>
      </c>
      <c r="J286" s="73">
        <v>72.260000000000005</v>
      </c>
      <c r="L286" s="75" t="str">
        <f t="shared" si="4"/>
        <v>6. Captain Cordner</v>
      </c>
    </row>
    <row r="287" spans="1:12" x14ac:dyDescent="0.25">
      <c r="A287" s="73" t="s">
        <v>304</v>
      </c>
      <c r="B287" s="73">
        <v>4</v>
      </c>
      <c r="C287" s="73" t="s">
        <v>367</v>
      </c>
      <c r="D287" s="73">
        <v>5</v>
      </c>
      <c r="E287" s="73">
        <v>1.1661081499999999</v>
      </c>
      <c r="G287" s="73">
        <v>26204950</v>
      </c>
      <c r="H287" s="73">
        <v>1</v>
      </c>
      <c r="I287" s="73" t="s">
        <v>375</v>
      </c>
      <c r="J287" s="73">
        <v>4.7300000000000004</v>
      </c>
      <c r="L287" s="75" t="str">
        <f t="shared" si="4"/>
        <v>1. China Swagger</v>
      </c>
    </row>
    <row r="288" spans="1:12" x14ac:dyDescent="0.25">
      <c r="A288" s="73" t="s">
        <v>304</v>
      </c>
      <c r="B288" s="73">
        <v>4</v>
      </c>
      <c r="C288" s="73" t="s">
        <v>376</v>
      </c>
      <c r="D288" s="73">
        <v>6</v>
      </c>
      <c r="E288" s="73">
        <v>1.166108154</v>
      </c>
      <c r="G288" s="73">
        <v>20898314</v>
      </c>
      <c r="H288" s="73">
        <v>3</v>
      </c>
      <c r="I288" s="73" t="s">
        <v>377</v>
      </c>
      <c r="J288" s="73">
        <v>15.95</v>
      </c>
      <c r="L288" s="75" t="str">
        <f t="shared" si="4"/>
        <v>3. Who Nose Size</v>
      </c>
    </row>
    <row r="289" spans="1:12" x14ac:dyDescent="0.25">
      <c r="A289" s="73" t="s">
        <v>304</v>
      </c>
      <c r="B289" s="73">
        <v>4</v>
      </c>
      <c r="C289" s="73" t="s">
        <v>376</v>
      </c>
      <c r="D289" s="73">
        <v>6</v>
      </c>
      <c r="E289" s="73">
        <v>1.166108154</v>
      </c>
      <c r="G289" s="73">
        <v>23103021</v>
      </c>
      <c r="H289" s="73">
        <v>4</v>
      </c>
      <c r="I289" s="73" t="s">
        <v>378</v>
      </c>
      <c r="J289" s="73">
        <v>21.6</v>
      </c>
      <c r="L289" s="75" t="str">
        <f t="shared" si="4"/>
        <v>4. Nangkita Keats</v>
      </c>
    </row>
    <row r="290" spans="1:12" x14ac:dyDescent="0.25">
      <c r="A290" s="73" t="s">
        <v>304</v>
      </c>
      <c r="B290" s="73">
        <v>4</v>
      </c>
      <c r="C290" s="73" t="s">
        <v>376</v>
      </c>
      <c r="D290" s="73">
        <v>6</v>
      </c>
      <c r="E290" s="73">
        <v>1.166108154</v>
      </c>
      <c r="G290" s="73">
        <v>24324832</v>
      </c>
      <c r="H290" s="73">
        <v>9</v>
      </c>
      <c r="I290" s="73" t="s">
        <v>379</v>
      </c>
      <c r="J290" s="73">
        <v>81.12</v>
      </c>
      <c r="L290" s="75" t="str">
        <f t="shared" si="4"/>
        <v>9. Nangar Breeze</v>
      </c>
    </row>
    <row r="291" spans="1:12" x14ac:dyDescent="0.25">
      <c r="A291" s="73" t="s">
        <v>304</v>
      </c>
      <c r="B291" s="73">
        <v>4</v>
      </c>
      <c r="C291" s="73" t="s">
        <v>376</v>
      </c>
      <c r="D291" s="73">
        <v>6</v>
      </c>
      <c r="E291" s="73">
        <v>1.166108154</v>
      </c>
      <c r="G291" s="73">
        <v>24914211</v>
      </c>
      <c r="H291" s="73">
        <v>2</v>
      </c>
      <c r="I291" s="73" t="s">
        <v>380</v>
      </c>
      <c r="J291" s="73">
        <v>4.34</v>
      </c>
      <c r="L291" s="75" t="str">
        <f t="shared" si="4"/>
        <v>2. Ron Zacapa</v>
      </c>
    </row>
    <row r="292" spans="1:12" x14ac:dyDescent="0.25">
      <c r="A292" s="73" t="s">
        <v>304</v>
      </c>
      <c r="B292" s="73">
        <v>4</v>
      </c>
      <c r="C292" s="73" t="s">
        <v>376</v>
      </c>
      <c r="D292" s="73">
        <v>6</v>
      </c>
      <c r="E292" s="73">
        <v>1.166108154</v>
      </c>
      <c r="G292" s="73">
        <v>25111862</v>
      </c>
      <c r="H292" s="73">
        <v>6</v>
      </c>
      <c r="I292" s="73" t="s">
        <v>381</v>
      </c>
      <c r="J292" s="73">
        <v>49.1</v>
      </c>
      <c r="L292" s="75" t="str">
        <f t="shared" si="4"/>
        <v>6. Rhondas Storm</v>
      </c>
    </row>
    <row r="293" spans="1:12" x14ac:dyDescent="0.25">
      <c r="A293" s="73" t="s">
        <v>304</v>
      </c>
      <c r="B293" s="73">
        <v>4</v>
      </c>
      <c r="C293" s="73" t="s">
        <v>376</v>
      </c>
      <c r="D293" s="73">
        <v>6</v>
      </c>
      <c r="E293" s="73">
        <v>1.166108154</v>
      </c>
      <c r="G293" s="73">
        <v>25631790</v>
      </c>
      <c r="H293" s="73">
        <v>8</v>
      </c>
      <c r="I293" s="73" t="s">
        <v>382</v>
      </c>
      <c r="J293" s="73">
        <v>6.59</v>
      </c>
      <c r="L293" s="75" t="str">
        <f t="shared" si="4"/>
        <v>8. Benny Bulldozer</v>
      </c>
    </row>
    <row r="294" spans="1:12" x14ac:dyDescent="0.25">
      <c r="A294" s="73" t="s">
        <v>304</v>
      </c>
      <c r="B294" s="73">
        <v>4</v>
      </c>
      <c r="C294" s="73" t="s">
        <v>376</v>
      </c>
      <c r="D294" s="73">
        <v>6</v>
      </c>
      <c r="E294" s="73">
        <v>1.166108154</v>
      </c>
      <c r="G294" s="73">
        <v>26083218</v>
      </c>
      <c r="H294" s="73">
        <v>5</v>
      </c>
      <c r="I294" s="73" t="s">
        <v>383</v>
      </c>
      <c r="J294" s="73">
        <v>2.2400000000000002</v>
      </c>
      <c r="L294" s="75" t="str">
        <f t="shared" si="4"/>
        <v>5. Madness</v>
      </c>
    </row>
    <row r="295" spans="1:12" x14ac:dyDescent="0.25">
      <c r="A295" s="73" t="s">
        <v>304</v>
      </c>
      <c r="B295" s="73">
        <v>4</v>
      </c>
      <c r="C295" s="73" t="s">
        <v>376</v>
      </c>
      <c r="D295" s="73">
        <v>6</v>
      </c>
      <c r="E295" s="73">
        <v>1.166108154</v>
      </c>
      <c r="G295" s="73">
        <v>27193602</v>
      </c>
      <c r="H295" s="73">
        <v>7</v>
      </c>
      <c r="I295" s="73" t="s">
        <v>384</v>
      </c>
      <c r="J295" s="73">
        <v>12.52</v>
      </c>
      <c r="L295" s="75" t="str">
        <f t="shared" si="4"/>
        <v>7. Acquista</v>
      </c>
    </row>
    <row r="296" spans="1:12" x14ac:dyDescent="0.25">
      <c r="A296" s="73" t="s">
        <v>304</v>
      </c>
      <c r="B296" s="73">
        <v>4</v>
      </c>
      <c r="C296" s="73" t="s">
        <v>385</v>
      </c>
      <c r="D296" s="73">
        <v>7</v>
      </c>
      <c r="E296" s="73">
        <v>1.1661081579999999</v>
      </c>
      <c r="G296" s="73">
        <v>11610422</v>
      </c>
      <c r="H296" s="73">
        <v>3</v>
      </c>
      <c r="I296" s="73" t="s">
        <v>386</v>
      </c>
      <c r="J296" s="73">
        <v>12.67</v>
      </c>
      <c r="L296" s="75" t="str">
        <f t="shared" si="4"/>
        <v>3. Silver Lining</v>
      </c>
    </row>
    <row r="297" spans="1:12" x14ac:dyDescent="0.25">
      <c r="A297" s="73" t="s">
        <v>304</v>
      </c>
      <c r="B297" s="73">
        <v>4</v>
      </c>
      <c r="C297" s="73" t="s">
        <v>385</v>
      </c>
      <c r="D297" s="73">
        <v>7</v>
      </c>
      <c r="E297" s="73">
        <v>1.1661081579999999</v>
      </c>
      <c r="G297" s="73">
        <v>19248555</v>
      </c>
      <c r="H297" s="73">
        <v>2</v>
      </c>
      <c r="I297" s="73" t="s">
        <v>387</v>
      </c>
      <c r="J297" s="73">
        <v>2.48</v>
      </c>
      <c r="L297" s="75" t="str">
        <f t="shared" si="4"/>
        <v>2. Kenna</v>
      </c>
    </row>
    <row r="298" spans="1:12" x14ac:dyDescent="0.25">
      <c r="A298" s="73" t="s">
        <v>304</v>
      </c>
      <c r="B298" s="73">
        <v>4</v>
      </c>
      <c r="C298" s="73" t="s">
        <v>385</v>
      </c>
      <c r="D298" s="73">
        <v>7</v>
      </c>
      <c r="E298" s="73">
        <v>1.1661081579999999</v>
      </c>
      <c r="G298" s="73">
        <v>20465383</v>
      </c>
      <c r="H298" s="73">
        <v>4</v>
      </c>
      <c r="I298" s="73" t="s">
        <v>388</v>
      </c>
      <c r="J298" s="73">
        <v>8.93</v>
      </c>
      <c r="L298" s="75" t="str">
        <f t="shared" si="4"/>
        <v>4. Norse Viking</v>
      </c>
    </row>
    <row r="299" spans="1:12" x14ac:dyDescent="0.25">
      <c r="A299" s="73" t="s">
        <v>304</v>
      </c>
      <c r="B299" s="73">
        <v>4</v>
      </c>
      <c r="C299" s="73" t="s">
        <v>385</v>
      </c>
      <c r="D299" s="73">
        <v>7</v>
      </c>
      <c r="E299" s="73">
        <v>1.1661081579999999</v>
      </c>
      <c r="G299" s="73">
        <v>21268079</v>
      </c>
      <c r="H299" s="73">
        <v>6</v>
      </c>
      <c r="I299" s="73" t="s">
        <v>389</v>
      </c>
      <c r="J299" s="73">
        <v>17.149999999999999</v>
      </c>
      <c r="L299" s="75" t="str">
        <f t="shared" si="4"/>
        <v>6. White Fernando</v>
      </c>
    </row>
    <row r="300" spans="1:12" x14ac:dyDescent="0.25">
      <c r="A300" s="73" t="s">
        <v>304</v>
      </c>
      <c r="B300" s="73">
        <v>4</v>
      </c>
      <c r="C300" s="73" t="s">
        <v>385</v>
      </c>
      <c r="D300" s="73">
        <v>7</v>
      </c>
      <c r="E300" s="73">
        <v>1.1661081579999999</v>
      </c>
      <c r="G300" s="73">
        <v>22395977</v>
      </c>
      <c r="H300" s="73">
        <v>1</v>
      </c>
      <c r="I300" s="73" t="s">
        <v>390</v>
      </c>
      <c r="J300" s="73">
        <v>3.89</v>
      </c>
      <c r="L300" s="75" t="str">
        <f t="shared" si="4"/>
        <v>1. Sovereign Sprite</v>
      </c>
    </row>
    <row r="301" spans="1:12" x14ac:dyDescent="0.25">
      <c r="A301" s="73" t="s">
        <v>304</v>
      </c>
      <c r="B301" s="73">
        <v>4</v>
      </c>
      <c r="C301" s="73" t="s">
        <v>385</v>
      </c>
      <c r="D301" s="73">
        <v>7</v>
      </c>
      <c r="E301" s="73">
        <v>1.1661081579999999</v>
      </c>
      <c r="G301" s="73">
        <v>25874836</v>
      </c>
      <c r="H301" s="73">
        <v>8</v>
      </c>
      <c r="I301" s="73" t="s">
        <v>391</v>
      </c>
      <c r="J301" s="73">
        <v>23.84</v>
      </c>
      <c r="L301" s="75" t="str">
        <f t="shared" si="4"/>
        <v>8. Remarkable Rose</v>
      </c>
    </row>
    <row r="302" spans="1:12" x14ac:dyDescent="0.25">
      <c r="A302" s="73" t="s">
        <v>304</v>
      </c>
      <c r="B302" s="73">
        <v>4</v>
      </c>
      <c r="C302" s="73" t="s">
        <v>385</v>
      </c>
      <c r="D302" s="73">
        <v>7</v>
      </c>
      <c r="E302" s="73">
        <v>1.1661081579999999</v>
      </c>
      <c r="G302" s="73">
        <v>25975631</v>
      </c>
      <c r="H302" s="73">
        <v>7</v>
      </c>
      <c r="I302" s="73" t="s">
        <v>392</v>
      </c>
      <c r="J302" s="73">
        <v>18.77</v>
      </c>
      <c r="L302" s="75" t="str">
        <f t="shared" si="4"/>
        <v>7. Flash Pappa</v>
      </c>
    </row>
    <row r="303" spans="1:12" x14ac:dyDescent="0.25">
      <c r="A303" s="73" t="s">
        <v>304</v>
      </c>
      <c r="B303" s="73">
        <v>4</v>
      </c>
      <c r="C303" s="73" t="s">
        <v>385</v>
      </c>
      <c r="D303" s="73">
        <v>7</v>
      </c>
      <c r="E303" s="73">
        <v>1.1661081579999999</v>
      </c>
      <c r="G303" s="73">
        <v>26406461</v>
      </c>
      <c r="H303" s="73">
        <v>5</v>
      </c>
      <c r="I303" s="73" t="s">
        <v>393</v>
      </c>
      <c r="J303" s="73">
        <v>22.36</v>
      </c>
      <c r="L303" s="75" t="str">
        <f t="shared" si="4"/>
        <v>5. Tex Nova</v>
      </c>
    </row>
    <row r="304" spans="1:12" x14ac:dyDescent="0.25">
      <c r="A304" s="73" t="s">
        <v>304</v>
      </c>
      <c r="B304" s="73">
        <v>4</v>
      </c>
      <c r="C304" s="73" t="s">
        <v>394</v>
      </c>
      <c r="D304" s="73">
        <v>8</v>
      </c>
      <c r="E304" s="73">
        <v>1.1661081600000001</v>
      </c>
      <c r="G304" s="73">
        <v>11328904</v>
      </c>
      <c r="H304" s="73">
        <v>6</v>
      </c>
      <c r="I304" s="73" t="s">
        <v>395</v>
      </c>
      <c r="J304" s="73">
        <v>203.09</v>
      </c>
      <c r="L304" s="75" t="str">
        <f t="shared" si="4"/>
        <v>6. Not A Word</v>
      </c>
    </row>
    <row r="305" spans="1:12" x14ac:dyDescent="0.25">
      <c r="A305" s="73" t="s">
        <v>304</v>
      </c>
      <c r="B305" s="73">
        <v>4</v>
      </c>
      <c r="C305" s="73" t="s">
        <v>394</v>
      </c>
      <c r="D305" s="73">
        <v>8</v>
      </c>
      <c r="E305" s="73">
        <v>1.1661081600000001</v>
      </c>
      <c r="G305" s="73">
        <v>11564851</v>
      </c>
      <c r="H305" s="73">
        <v>8</v>
      </c>
      <c r="I305" s="73" t="s">
        <v>396</v>
      </c>
      <c r="J305" s="73">
        <v>30.14</v>
      </c>
      <c r="L305" s="75" t="str">
        <f t="shared" si="4"/>
        <v>8. Soft Sand</v>
      </c>
    </row>
    <row r="306" spans="1:12" x14ac:dyDescent="0.25">
      <c r="A306" s="73" t="s">
        <v>304</v>
      </c>
      <c r="B306" s="73">
        <v>4</v>
      </c>
      <c r="C306" s="73" t="s">
        <v>394</v>
      </c>
      <c r="D306" s="73">
        <v>8</v>
      </c>
      <c r="E306" s="73">
        <v>1.1661081600000001</v>
      </c>
      <c r="G306" s="73">
        <v>12280556</v>
      </c>
      <c r="H306" s="73">
        <v>4</v>
      </c>
      <c r="I306" s="73" t="s">
        <v>397</v>
      </c>
      <c r="J306" s="73">
        <v>308.81</v>
      </c>
      <c r="L306" s="75" t="str">
        <f t="shared" si="4"/>
        <v>4. Innocent Man</v>
      </c>
    </row>
    <row r="307" spans="1:12" x14ac:dyDescent="0.25">
      <c r="A307" s="73" t="s">
        <v>304</v>
      </c>
      <c r="B307" s="73">
        <v>4</v>
      </c>
      <c r="C307" s="73" t="s">
        <v>394</v>
      </c>
      <c r="D307" s="73">
        <v>8</v>
      </c>
      <c r="E307" s="73">
        <v>1.1661081600000001</v>
      </c>
      <c r="G307" s="73">
        <v>12633011</v>
      </c>
      <c r="H307" s="73">
        <v>7</v>
      </c>
      <c r="I307" s="73" t="s">
        <v>398</v>
      </c>
      <c r="J307" s="73">
        <v>221.53</v>
      </c>
      <c r="L307" s="75" t="str">
        <f t="shared" si="4"/>
        <v>7. Old Mate Kick</v>
      </c>
    </row>
    <row r="308" spans="1:12" x14ac:dyDescent="0.25">
      <c r="A308" s="73" t="s">
        <v>304</v>
      </c>
      <c r="B308" s="73">
        <v>4</v>
      </c>
      <c r="C308" s="73" t="s">
        <v>394</v>
      </c>
      <c r="D308" s="73">
        <v>8</v>
      </c>
      <c r="E308" s="73">
        <v>1.1661081600000001</v>
      </c>
      <c r="G308" s="73">
        <v>22244373</v>
      </c>
      <c r="H308" s="73">
        <v>1</v>
      </c>
      <c r="I308" s="73" t="s">
        <v>399</v>
      </c>
      <c r="J308" s="73">
        <v>1.94</v>
      </c>
      <c r="L308" s="75" t="str">
        <f t="shared" si="4"/>
        <v>1. Murphy Rumble</v>
      </c>
    </row>
    <row r="309" spans="1:12" x14ac:dyDescent="0.25">
      <c r="A309" s="73" t="s">
        <v>304</v>
      </c>
      <c r="B309" s="73">
        <v>4</v>
      </c>
      <c r="C309" s="73" t="s">
        <v>394</v>
      </c>
      <c r="D309" s="73">
        <v>8</v>
      </c>
      <c r="E309" s="73">
        <v>1.1661081600000001</v>
      </c>
      <c r="G309" s="73">
        <v>23568696</v>
      </c>
      <c r="H309" s="73">
        <v>2</v>
      </c>
      <c r="I309" s="73" t="s">
        <v>400</v>
      </c>
      <c r="J309" s="73">
        <v>2.5099999999999998</v>
      </c>
      <c r="L309" s="75" t="str">
        <f t="shared" si="4"/>
        <v>2. Plyometric</v>
      </c>
    </row>
    <row r="310" spans="1:12" x14ac:dyDescent="0.25">
      <c r="A310" s="73" t="s">
        <v>304</v>
      </c>
      <c r="B310" s="73">
        <v>4</v>
      </c>
      <c r="C310" s="73" t="s">
        <v>394</v>
      </c>
      <c r="D310" s="73">
        <v>8</v>
      </c>
      <c r="E310" s="73">
        <v>1.1661081600000001</v>
      </c>
      <c r="G310" s="73">
        <v>24837804</v>
      </c>
      <c r="H310" s="73">
        <v>5</v>
      </c>
      <c r="I310" s="73" t="s">
        <v>401</v>
      </c>
      <c r="J310" s="73">
        <v>26.77</v>
      </c>
      <c r="L310" s="75" t="str">
        <f t="shared" si="4"/>
        <v>5. Naturally Gifted</v>
      </c>
    </row>
    <row r="311" spans="1:12" x14ac:dyDescent="0.25">
      <c r="A311" s="73" t="s">
        <v>304</v>
      </c>
      <c r="B311" s="73">
        <v>4</v>
      </c>
      <c r="C311" s="73" t="s">
        <v>394</v>
      </c>
      <c r="D311" s="73">
        <v>8</v>
      </c>
      <c r="E311" s="73">
        <v>1.1661081600000001</v>
      </c>
      <c r="G311" s="73">
        <v>27193604</v>
      </c>
      <c r="H311" s="73">
        <v>3</v>
      </c>
      <c r="I311" s="73" t="s">
        <v>402</v>
      </c>
      <c r="J311" s="73">
        <v>18.36</v>
      </c>
      <c r="L311" s="75" t="str">
        <f t="shared" si="4"/>
        <v>3. Billy Bottaluchi</v>
      </c>
    </row>
    <row r="312" spans="1:12" x14ac:dyDescent="0.25">
      <c r="A312" s="73" t="s">
        <v>304</v>
      </c>
      <c r="B312" s="73">
        <v>4</v>
      </c>
      <c r="C312" s="73" t="s">
        <v>403</v>
      </c>
      <c r="D312" s="73">
        <v>9</v>
      </c>
      <c r="E312" s="73">
        <v>1.166108162</v>
      </c>
      <c r="G312" s="73">
        <v>12827125</v>
      </c>
      <c r="H312" s="73">
        <v>6</v>
      </c>
      <c r="I312" s="73" t="s">
        <v>404</v>
      </c>
      <c r="J312" s="73">
        <v>18.89</v>
      </c>
      <c r="L312" s="75" t="str">
        <f t="shared" si="4"/>
        <v>6. Salute The Cloud</v>
      </c>
    </row>
    <row r="313" spans="1:12" x14ac:dyDescent="0.25">
      <c r="A313" s="73" t="s">
        <v>304</v>
      </c>
      <c r="B313" s="73">
        <v>4</v>
      </c>
      <c r="C313" s="73" t="s">
        <v>403</v>
      </c>
      <c r="D313" s="73">
        <v>9</v>
      </c>
      <c r="E313" s="73">
        <v>1.166108162</v>
      </c>
      <c r="G313" s="73">
        <v>15906008</v>
      </c>
      <c r="H313" s="73">
        <v>8</v>
      </c>
      <c r="I313" s="73" t="s">
        <v>405</v>
      </c>
      <c r="J313" s="73">
        <v>115.67</v>
      </c>
      <c r="L313" s="75" t="str">
        <f t="shared" si="4"/>
        <v>8. Silver Weasel</v>
      </c>
    </row>
    <row r="314" spans="1:12" x14ac:dyDescent="0.25">
      <c r="A314" s="73" t="s">
        <v>304</v>
      </c>
      <c r="B314" s="73">
        <v>4</v>
      </c>
      <c r="C314" s="73" t="s">
        <v>403</v>
      </c>
      <c r="D314" s="73">
        <v>9</v>
      </c>
      <c r="E314" s="73">
        <v>1.166108162</v>
      </c>
      <c r="G314" s="73">
        <v>16297461</v>
      </c>
      <c r="H314" s="73">
        <v>1</v>
      </c>
      <c r="I314" s="73" t="s">
        <v>406</v>
      </c>
      <c r="J314" s="73">
        <v>1.42</v>
      </c>
      <c r="L314" s="75" t="str">
        <f t="shared" si="4"/>
        <v>1. Sharhelian Star</v>
      </c>
    </row>
    <row r="315" spans="1:12" x14ac:dyDescent="0.25">
      <c r="A315" s="73" t="s">
        <v>304</v>
      </c>
      <c r="B315" s="73">
        <v>4</v>
      </c>
      <c r="C315" s="73" t="s">
        <v>403</v>
      </c>
      <c r="D315" s="73">
        <v>9</v>
      </c>
      <c r="E315" s="73">
        <v>1.166108162</v>
      </c>
      <c r="G315" s="73">
        <v>19155286</v>
      </c>
      <c r="H315" s="73">
        <v>2</v>
      </c>
      <c r="I315" s="73" t="s">
        <v>407</v>
      </c>
      <c r="J315" s="73">
        <v>10.15</v>
      </c>
      <c r="L315" s="75" t="str">
        <f t="shared" si="4"/>
        <v>2. Breaker Charlie</v>
      </c>
    </row>
    <row r="316" spans="1:12" x14ac:dyDescent="0.25">
      <c r="A316" s="73" t="s">
        <v>304</v>
      </c>
      <c r="B316" s="73">
        <v>4</v>
      </c>
      <c r="C316" s="73" t="s">
        <v>403</v>
      </c>
      <c r="D316" s="73">
        <v>9</v>
      </c>
      <c r="E316" s="73">
        <v>1.166108162</v>
      </c>
      <c r="G316" s="73">
        <v>19625147</v>
      </c>
      <c r="H316" s="73">
        <v>3</v>
      </c>
      <c r="I316" s="73" t="s">
        <v>408</v>
      </c>
      <c r="J316" s="73">
        <v>10.88</v>
      </c>
      <c r="L316" s="75" t="str">
        <f t="shared" si="4"/>
        <v>3. Chill Out Al</v>
      </c>
    </row>
    <row r="317" spans="1:12" x14ac:dyDescent="0.25">
      <c r="A317" s="73" t="s">
        <v>304</v>
      </c>
      <c r="B317" s="73">
        <v>4</v>
      </c>
      <c r="C317" s="73" t="s">
        <v>403</v>
      </c>
      <c r="D317" s="73">
        <v>9</v>
      </c>
      <c r="E317" s="73">
        <v>1.166108162</v>
      </c>
      <c r="G317" s="73">
        <v>23581831</v>
      </c>
      <c r="H317" s="73">
        <v>4</v>
      </c>
      <c r="I317" s="73" t="s">
        <v>409</v>
      </c>
      <c r="J317" s="73">
        <v>73.42</v>
      </c>
      <c r="L317" s="75" t="str">
        <f t="shared" si="4"/>
        <v>4. Shake The Paint</v>
      </c>
    </row>
    <row r="318" spans="1:12" x14ac:dyDescent="0.25">
      <c r="A318" s="73" t="s">
        <v>304</v>
      </c>
      <c r="B318" s="73">
        <v>4</v>
      </c>
      <c r="C318" s="73" t="s">
        <v>403</v>
      </c>
      <c r="D318" s="73">
        <v>9</v>
      </c>
      <c r="E318" s="73">
        <v>1.166108162</v>
      </c>
      <c r="G318" s="73">
        <v>26310189</v>
      </c>
      <c r="H318" s="73">
        <v>7</v>
      </c>
      <c r="I318" s="73" t="s">
        <v>410</v>
      </c>
      <c r="J318" s="73">
        <v>12.15</v>
      </c>
      <c r="L318" s="75" t="str">
        <f t="shared" si="4"/>
        <v>7. Instafamous</v>
      </c>
    </row>
    <row r="319" spans="1:12" x14ac:dyDescent="0.25">
      <c r="A319" s="73" t="s">
        <v>411</v>
      </c>
      <c r="B319" s="73">
        <v>5</v>
      </c>
      <c r="C319" s="73" t="s">
        <v>412</v>
      </c>
      <c r="D319" s="73">
        <v>1</v>
      </c>
      <c r="E319" s="73">
        <v>1.1661082110000001</v>
      </c>
      <c r="G319" s="73">
        <v>27112751</v>
      </c>
      <c r="H319" s="73">
        <v>4</v>
      </c>
      <c r="I319" s="73" t="s">
        <v>413</v>
      </c>
      <c r="J319" s="73">
        <v>59.53</v>
      </c>
      <c r="L319" s="75" t="str">
        <f t="shared" si="4"/>
        <v>4. Royal Arrival</v>
      </c>
    </row>
    <row r="320" spans="1:12" x14ac:dyDescent="0.25">
      <c r="A320" s="73" t="s">
        <v>411</v>
      </c>
      <c r="B320" s="73">
        <v>5</v>
      </c>
      <c r="C320" s="73" t="s">
        <v>412</v>
      </c>
      <c r="D320" s="73">
        <v>1</v>
      </c>
      <c r="E320" s="73">
        <v>1.1661082110000001</v>
      </c>
      <c r="G320" s="73">
        <v>27193092</v>
      </c>
      <c r="H320" s="73">
        <v>1</v>
      </c>
      <c r="I320" s="73" t="s">
        <v>414</v>
      </c>
      <c r="J320" s="73">
        <v>1.7</v>
      </c>
      <c r="L320" s="75" t="str">
        <f t="shared" si="4"/>
        <v>1. Tristian Rose</v>
      </c>
    </row>
    <row r="321" spans="1:12" x14ac:dyDescent="0.25">
      <c r="A321" s="73" t="s">
        <v>411</v>
      </c>
      <c r="B321" s="73">
        <v>5</v>
      </c>
      <c r="C321" s="73" t="s">
        <v>412</v>
      </c>
      <c r="D321" s="73">
        <v>1</v>
      </c>
      <c r="E321" s="73">
        <v>1.1661082110000001</v>
      </c>
      <c r="G321" s="73">
        <v>27193093</v>
      </c>
      <c r="H321" s="73">
        <v>2</v>
      </c>
      <c r="I321" s="73" t="s">
        <v>415</v>
      </c>
      <c r="J321" s="73">
        <v>13.4</v>
      </c>
      <c r="L321" s="75" t="str">
        <f t="shared" si="4"/>
        <v>2. Cant Say That</v>
      </c>
    </row>
    <row r="322" spans="1:12" x14ac:dyDescent="0.25">
      <c r="A322" s="73" t="s">
        <v>411</v>
      </c>
      <c r="B322" s="73">
        <v>5</v>
      </c>
      <c r="C322" s="73" t="s">
        <v>412</v>
      </c>
      <c r="D322" s="73">
        <v>1</v>
      </c>
      <c r="E322" s="73">
        <v>1.1661082110000001</v>
      </c>
      <c r="G322" s="73">
        <v>27193094</v>
      </c>
      <c r="H322" s="73">
        <v>3</v>
      </c>
      <c r="I322" s="73" t="s">
        <v>416</v>
      </c>
      <c r="J322" s="73">
        <v>24.26</v>
      </c>
      <c r="L322" s="75" t="str">
        <f t="shared" si="4"/>
        <v>3. Our Blue Spolly</v>
      </c>
    </row>
    <row r="323" spans="1:12" x14ac:dyDescent="0.25">
      <c r="A323" s="73" t="s">
        <v>411</v>
      </c>
      <c r="B323" s="73">
        <v>5</v>
      </c>
      <c r="C323" s="73" t="s">
        <v>412</v>
      </c>
      <c r="D323" s="73">
        <v>1</v>
      </c>
      <c r="E323" s="73">
        <v>1.1661082110000001</v>
      </c>
      <c r="G323" s="73">
        <v>27193096</v>
      </c>
      <c r="H323" s="73">
        <v>6</v>
      </c>
      <c r="I323" s="73" t="s">
        <v>417</v>
      </c>
      <c r="J323" s="73">
        <v>43.55</v>
      </c>
      <c r="L323" s="75" t="str">
        <f t="shared" ref="L323:L386" si="5">H323&amp;". "&amp;I323</f>
        <v>6. Hurricane Red</v>
      </c>
    </row>
    <row r="324" spans="1:12" x14ac:dyDescent="0.25">
      <c r="A324" s="73" t="s">
        <v>411</v>
      </c>
      <c r="B324" s="73">
        <v>5</v>
      </c>
      <c r="C324" s="73" t="s">
        <v>412</v>
      </c>
      <c r="D324" s="73">
        <v>1</v>
      </c>
      <c r="E324" s="73">
        <v>1.1661082110000001</v>
      </c>
      <c r="G324" s="73">
        <v>27193097</v>
      </c>
      <c r="H324" s="73">
        <v>7</v>
      </c>
      <c r="I324" s="73" t="s">
        <v>418</v>
      </c>
      <c r="J324" s="73">
        <v>31.5</v>
      </c>
      <c r="L324" s="75" t="str">
        <f t="shared" si="5"/>
        <v>7. Full Of Mojo</v>
      </c>
    </row>
    <row r="325" spans="1:12" x14ac:dyDescent="0.25">
      <c r="A325" s="73" t="s">
        <v>411</v>
      </c>
      <c r="B325" s="73">
        <v>5</v>
      </c>
      <c r="C325" s="73" t="s">
        <v>412</v>
      </c>
      <c r="D325" s="73">
        <v>1</v>
      </c>
      <c r="E325" s="73">
        <v>1.1661082110000001</v>
      </c>
      <c r="G325" s="73">
        <v>27193098</v>
      </c>
      <c r="H325" s="73">
        <v>8</v>
      </c>
      <c r="I325" s="73" t="s">
        <v>419</v>
      </c>
      <c r="J325" s="73">
        <v>6.9</v>
      </c>
      <c r="L325" s="75" t="str">
        <f t="shared" si="5"/>
        <v>8. Rapid Response</v>
      </c>
    </row>
    <row r="326" spans="1:12" x14ac:dyDescent="0.25">
      <c r="A326" s="73" t="s">
        <v>411</v>
      </c>
      <c r="B326" s="73">
        <v>5</v>
      </c>
      <c r="C326" s="73" t="s">
        <v>412</v>
      </c>
      <c r="D326" s="73">
        <v>1</v>
      </c>
      <c r="E326" s="73">
        <v>1.1661082110000001</v>
      </c>
      <c r="G326" s="73">
        <v>27193100</v>
      </c>
      <c r="H326" s="73">
        <v>10</v>
      </c>
      <c r="I326" s="73" t="s">
        <v>420</v>
      </c>
      <c r="J326" s="73">
        <v>7.68</v>
      </c>
      <c r="L326" s="75" t="str">
        <f t="shared" si="5"/>
        <v>10. Pack Of Jokers</v>
      </c>
    </row>
    <row r="327" spans="1:12" x14ac:dyDescent="0.25">
      <c r="A327" s="73" t="s">
        <v>411</v>
      </c>
      <c r="B327" s="73">
        <v>5</v>
      </c>
      <c r="C327" s="73" t="s">
        <v>421</v>
      </c>
      <c r="D327" s="73">
        <v>10</v>
      </c>
      <c r="E327" s="73">
        <v>1.166108235</v>
      </c>
      <c r="G327" s="73">
        <v>20600021</v>
      </c>
      <c r="H327" s="73">
        <v>4</v>
      </c>
      <c r="I327" s="73" t="s">
        <v>422</v>
      </c>
      <c r="J327" s="73">
        <v>9.1199999999999992</v>
      </c>
      <c r="L327" s="75" t="str">
        <f t="shared" si="5"/>
        <v>4. Chases Entity</v>
      </c>
    </row>
    <row r="328" spans="1:12" x14ac:dyDescent="0.25">
      <c r="A328" s="73" t="s">
        <v>411</v>
      </c>
      <c r="B328" s="73">
        <v>5</v>
      </c>
      <c r="C328" s="73" t="s">
        <v>421</v>
      </c>
      <c r="D328" s="73">
        <v>10</v>
      </c>
      <c r="E328" s="73">
        <v>1.166108235</v>
      </c>
      <c r="G328" s="73">
        <v>23365852</v>
      </c>
      <c r="H328" s="73">
        <v>2</v>
      </c>
      <c r="I328" s="73" t="s">
        <v>423</v>
      </c>
      <c r="J328" s="73">
        <v>11.33</v>
      </c>
      <c r="L328" s="75" t="str">
        <f t="shared" si="5"/>
        <v>2. Heidi Intention</v>
      </c>
    </row>
    <row r="329" spans="1:12" x14ac:dyDescent="0.25">
      <c r="A329" s="73" t="s">
        <v>411</v>
      </c>
      <c r="B329" s="73">
        <v>5</v>
      </c>
      <c r="C329" s="73" t="s">
        <v>421</v>
      </c>
      <c r="D329" s="73">
        <v>10</v>
      </c>
      <c r="E329" s="73">
        <v>1.166108235</v>
      </c>
      <c r="G329" s="73">
        <v>26634947</v>
      </c>
      <c r="H329" s="73">
        <v>8</v>
      </c>
      <c r="I329" s="73" t="s">
        <v>424</v>
      </c>
      <c r="J329" s="73">
        <v>4.1399999999999997</v>
      </c>
      <c r="L329" s="75" t="str">
        <f t="shared" si="5"/>
        <v>8. Gellar Bale</v>
      </c>
    </row>
    <row r="330" spans="1:12" x14ac:dyDescent="0.25">
      <c r="A330" s="73" t="s">
        <v>411</v>
      </c>
      <c r="B330" s="73">
        <v>5</v>
      </c>
      <c r="C330" s="73" t="s">
        <v>421</v>
      </c>
      <c r="D330" s="73">
        <v>10</v>
      </c>
      <c r="E330" s="73">
        <v>1.166108235</v>
      </c>
      <c r="G330" s="73">
        <v>27031474</v>
      </c>
      <c r="H330" s="73">
        <v>3</v>
      </c>
      <c r="I330" s="73" t="s">
        <v>425</v>
      </c>
      <c r="J330" s="73">
        <v>9.1999999999999993</v>
      </c>
      <c r="L330" s="75" t="str">
        <f t="shared" si="5"/>
        <v>3. Blazing Flora</v>
      </c>
    </row>
    <row r="331" spans="1:12" x14ac:dyDescent="0.25">
      <c r="A331" s="73" t="s">
        <v>411</v>
      </c>
      <c r="B331" s="73">
        <v>5</v>
      </c>
      <c r="C331" s="73" t="s">
        <v>421</v>
      </c>
      <c r="D331" s="73">
        <v>10</v>
      </c>
      <c r="E331" s="73">
        <v>1.166108235</v>
      </c>
      <c r="G331" s="73">
        <v>27107008</v>
      </c>
      <c r="H331" s="73">
        <v>1</v>
      </c>
      <c r="I331" s="73" t="s">
        <v>426</v>
      </c>
      <c r="J331" s="73">
        <v>9.17</v>
      </c>
      <c r="L331" s="75" t="str">
        <f t="shared" si="5"/>
        <v>1. Thistle Rock</v>
      </c>
    </row>
    <row r="332" spans="1:12" x14ac:dyDescent="0.25">
      <c r="A332" s="73" t="s">
        <v>411</v>
      </c>
      <c r="B332" s="73">
        <v>5</v>
      </c>
      <c r="C332" s="73" t="s">
        <v>421</v>
      </c>
      <c r="D332" s="73">
        <v>10</v>
      </c>
      <c r="E332" s="73">
        <v>1.166108235</v>
      </c>
      <c r="G332" s="73">
        <v>27193128</v>
      </c>
      <c r="H332" s="73">
        <v>5</v>
      </c>
      <c r="I332" s="73" t="s">
        <v>427</v>
      </c>
      <c r="J332" s="73">
        <v>4.76</v>
      </c>
      <c r="L332" s="75" t="str">
        <f t="shared" si="5"/>
        <v>5. Walk Me Home</v>
      </c>
    </row>
    <row r="333" spans="1:12" x14ac:dyDescent="0.25">
      <c r="A333" s="73" t="s">
        <v>411</v>
      </c>
      <c r="B333" s="73">
        <v>5</v>
      </c>
      <c r="C333" s="73" t="s">
        <v>421</v>
      </c>
      <c r="D333" s="73">
        <v>10</v>
      </c>
      <c r="E333" s="73">
        <v>1.166108235</v>
      </c>
      <c r="G333" s="73">
        <v>27193129</v>
      </c>
      <c r="H333" s="73">
        <v>6</v>
      </c>
      <c r="I333" s="73" t="s">
        <v>428</v>
      </c>
      <c r="J333" s="73">
        <v>6.69</v>
      </c>
      <c r="L333" s="75" t="str">
        <f t="shared" si="5"/>
        <v>6. Carter Senor</v>
      </c>
    </row>
    <row r="334" spans="1:12" x14ac:dyDescent="0.25">
      <c r="A334" s="73" t="s">
        <v>411</v>
      </c>
      <c r="B334" s="73">
        <v>5</v>
      </c>
      <c r="C334" s="73" t="s">
        <v>421</v>
      </c>
      <c r="D334" s="73">
        <v>10</v>
      </c>
      <c r="E334" s="73">
        <v>1.166108235</v>
      </c>
      <c r="G334" s="73">
        <v>27193130</v>
      </c>
      <c r="H334" s="73">
        <v>7</v>
      </c>
      <c r="I334" s="73" t="s">
        <v>429</v>
      </c>
      <c r="J334" s="73">
        <v>29.7</v>
      </c>
      <c r="L334" s="75" t="str">
        <f t="shared" si="5"/>
        <v>7. Madalia Champ</v>
      </c>
    </row>
    <row r="335" spans="1:12" x14ac:dyDescent="0.25">
      <c r="A335" s="73" t="s">
        <v>411</v>
      </c>
      <c r="B335" s="73">
        <v>5</v>
      </c>
      <c r="C335" s="73" t="s">
        <v>430</v>
      </c>
      <c r="D335" s="73">
        <v>11</v>
      </c>
      <c r="E335" s="73">
        <v>1.166108237</v>
      </c>
      <c r="G335" s="73">
        <v>16762324</v>
      </c>
      <c r="H335" s="73">
        <v>10</v>
      </c>
      <c r="I335" s="73" t="s">
        <v>431</v>
      </c>
      <c r="J335" s="73">
        <v>159.85</v>
      </c>
      <c r="L335" s="75" t="str">
        <f t="shared" si="5"/>
        <v>10. Hurricane Billie</v>
      </c>
    </row>
    <row r="336" spans="1:12" x14ac:dyDescent="0.25">
      <c r="A336" s="73" t="s">
        <v>411</v>
      </c>
      <c r="B336" s="73">
        <v>5</v>
      </c>
      <c r="C336" s="73" t="s">
        <v>430</v>
      </c>
      <c r="D336" s="73">
        <v>11</v>
      </c>
      <c r="E336" s="73">
        <v>1.166108237</v>
      </c>
      <c r="G336" s="73">
        <v>24020408</v>
      </c>
      <c r="H336" s="73">
        <v>2</v>
      </c>
      <c r="I336" s="73" t="s">
        <v>432</v>
      </c>
      <c r="J336" s="73">
        <v>6.2</v>
      </c>
      <c r="L336" s="75" t="str">
        <f t="shared" si="5"/>
        <v>2. Punk Lass Rocks</v>
      </c>
    </row>
    <row r="337" spans="1:12" x14ac:dyDescent="0.25">
      <c r="A337" s="73" t="s">
        <v>411</v>
      </c>
      <c r="B337" s="73">
        <v>5</v>
      </c>
      <c r="C337" s="73" t="s">
        <v>430</v>
      </c>
      <c r="D337" s="73">
        <v>11</v>
      </c>
      <c r="E337" s="73">
        <v>1.166108237</v>
      </c>
      <c r="G337" s="73">
        <v>26869885</v>
      </c>
      <c r="H337" s="73">
        <v>4</v>
      </c>
      <c r="I337" s="73" t="s">
        <v>433</v>
      </c>
      <c r="J337" s="73">
        <v>8.07</v>
      </c>
      <c r="L337" s="75" t="str">
        <f t="shared" si="5"/>
        <v>4. My Girl Mel</v>
      </c>
    </row>
    <row r="338" spans="1:12" x14ac:dyDescent="0.25">
      <c r="A338" s="73" t="s">
        <v>411</v>
      </c>
      <c r="B338" s="73">
        <v>5</v>
      </c>
      <c r="C338" s="73" t="s">
        <v>430</v>
      </c>
      <c r="D338" s="73">
        <v>11</v>
      </c>
      <c r="E338" s="73">
        <v>1.166108237</v>
      </c>
      <c r="G338" s="73">
        <v>26953615</v>
      </c>
      <c r="H338" s="73">
        <v>6</v>
      </c>
      <c r="I338" s="73" t="s">
        <v>434</v>
      </c>
      <c r="J338" s="73">
        <v>36.19</v>
      </c>
      <c r="L338" s="75" t="str">
        <f t="shared" si="5"/>
        <v>6. Boombox Robbie</v>
      </c>
    </row>
    <row r="339" spans="1:12" x14ac:dyDescent="0.25">
      <c r="A339" s="73" t="s">
        <v>411</v>
      </c>
      <c r="B339" s="73">
        <v>5</v>
      </c>
      <c r="C339" s="73" t="s">
        <v>430</v>
      </c>
      <c r="D339" s="73">
        <v>11</v>
      </c>
      <c r="E339" s="73">
        <v>1.166108237</v>
      </c>
      <c r="G339" s="73">
        <v>26980924</v>
      </c>
      <c r="H339" s="73">
        <v>1</v>
      </c>
      <c r="I339" s="73" t="s">
        <v>435</v>
      </c>
      <c r="J339" s="73">
        <v>1.53</v>
      </c>
      <c r="L339" s="75" t="str">
        <f t="shared" si="5"/>
        <v>1. Two Metre Peter</v>
      </c>
    </row>
    <row r="340" spans="1:12" x14ac:dyDescent="0.25">
      <c r="A340" s="73" t="s">
        <v>411</v>
      </c>
      <c r="B340" s="73">
        <v>5</v>
      </c>
      <c r="C340" s="73" t="s">
        <v>430</v>
      </c>
      <c r="D340" s="73">
        <v>11</v>
      </c>
      <c r="E340" s="73">
        <v>1.166108237</v>
      </c>
      <c r="G340" s="73">
        <v>27106005</v>
      </c>
      <c r="H340" s="73">
        <v>8</v>
      </c>
      <c r="I340" s="73" t="s">
        <v>436</v>
      </c>
      <c r="J340" s="73">
        <v>16.2</v>
      </c>
      <c r="L340" s="75" t="str">
        <f t="shared" si="5"/>
        <v>8. Thursday Thunder</v>
      </c>
    </row>
    <row r="341" spans="1:12" x14ac:dyDescent="0.25">
      <c r="A341" s="73" t="s">
        <v>411</v>
      </c>
      <c r="B341" s="73">
        <v>5</v>
      </c>
      <c r="C341" s="73" t="s">
        <v>430</v>
      </c>
      <c r="D341" s="73">
        <v>11</v>
      </c>
      <c r="E341" s="73">
        <v>1.166108237</v>
      </c>
      <c r="G341" s="73">
        <v>27193134</v>
      </c>
      <c r="H341" s="73">
        <v>9</v>
      </c>
      <c r="I341" s="73" t="s">
        <v>437</v>
      </c>
      <c r="J341" s="73">
        <v>57.91</v>
      </c>
      <c r="L341" s="75" t="str">
        <f t="shared" si="5"/>
        <v>9. Jumping Breen</v>
      </c>
    </row>
    <row r="342" spans="1:12" x14ac:dyDescent="0.25">
      <c r="A342" s="73" t="s">
        <v>411</v>
      </c>
      <c r="B342" s="73">
        <v>5</v>
      </c>
      <c r="C342" s="73" t="s">
        <v>71</v>
      </c>
      <c r="D342" s="73">
        <v>12</v>
      </c>
      <c r="E342" s="73">
        <v>1.1661082389999999</v>
      </c>
      <c r="G342" s="73">
        <v>16775814</v>
      </c>
      <c r="H342" s="73">
        <v>1</v>
      </c>
      <c r="I342" s="73" t="s">
        <v>438</v>
      </c>
      <c r="J342" s="73">
        <v>10.17</v>
      </c>
      <c r="L342" s="75" t="str">
        <f t="shared" si="5"/>
        <v>1. Rose Rose</v>
      </c>
    </row>
    <row r="343" spans="1:12" x14ac:dyDescent="0.25">
      <c r="A343" s="73" t="s">
        <v>411</v>
      </c>
      <c r="B343" s="73">
        <v>5</v>
      </c>
      <c r="C343" s="73" t="s">
        <v>71</v>
      </c>
      <c r="D343" s="73">
        <v>12</v>
      </c>
      <c r="E343" s="73">
        <v>1.1661082389999999</v>
      </c>
      <c r="G343" s="73">
        <v>18234793</v>
      </c>
      <c r="H343" s="73">
        <v>6</v>
      </c>
      <c r="I343" s="73" t="s">
        <v>439</v>
      </c>
      <c r="J343" s="73">
        <v>20.079999999999998</v>
      </c>
      <c r="L343" s="75" t="str">
        <f t="shared" si="5"/>
        <v>6. Newtown Angel</v>
      </c>
    </row>
    <row r="344" spans="1:12" x14ac:dyDescent="0.25">
      <c r="A344" s="73" t="s">
        <v>411</v>
      </c>
      <c r="B344" s="73">
        <v>5</v>
      </c>
      <c r="C344" s="73" t="s">
        <v>71</v>
      </c>
      <c r="D344" s="73">
        <v>12</v>
      </c>
      <c r="E344" s="73">
        <v>1.1661082389999999</v>
      </c>
      <c r="G344" s="73">
        <v>19039878</v>
      </c>
      <c r="H344" s="73">
        <v>2</v>
      </c>
      <c r="I344" s="73" t="s">
        <v>440</v>
      </c>
      <c r="J344" s="73">
        <v>8.98</v>
      </c>
      <c r="L344" s="75" t="str">
        <f t="shared" si="5"/>
        <v>2. Just Love</v>
      </c>
    </row>
    <row r="345" spans="1:12" x14ac:dyDescent="0.25">
      <c r="A345" s="73" t="s">
        <v>411</v>
      </c>
      <c r="B345" s="73">
        <v>5</v>
      </c>
      <c r="C345" s="73" t="s">
        <v>71</v>
      </c>
      <c r="D345" s="73">
        <v>12</v>
      </c>
      <c r="E345" s="73">
        <v>1.1661082389999999</v>
      </c>
      <c r="G345" s="73">
        <v>19636063</v>
      </c>
      <c r="H345" s="73">
        <v>3</v>
      </c>
      <c r="I345" s="73" t="s">
        <v>441</v>
      </c>
      <c r="J345" s="73">
        <v>38.409999999999997</v>
      </c>
      <c r="L345" s="75" t="str">
        <f t="shared" si="5"/>
        <v>3. Sunnys Kayo</v>
      </c>
    </row>
    <row r="346" spans="1:12" x14ac:dyDescent="0.25">
      <c r="A346" s="73" t="s">
        <v>411</v>
      </c>
      <c r="B346" s="73">
        <v>5</v>
      </c>
      <c r="C346" s="73" t="s">
        <v>71</v>
      </c>
      <c r="D346" s="73">
        <v>12</v>
      </c>
      <c r="E346" s="73">
        <v>1.1661082389999999</v>
      </c>
      <c r="G346" s="73">
        <v>22487245</v>
      </c>
      <c r="H346" s="73">
        <v>7</v>
      </c>
      <c r="I346" s="73" t="s">
        <v>442</v>
      </c>
      <c r="J346" s="73">
        <v>26.17</v>
      </c>
      <c r="L346" s="75" t="str">
        <f t="shared" si="5"/>
        <v>7. Winlock Newbolt</v>
      </c>
    </row>
    <row r="347" spans="1:12" x14ac:dyDescent="0.25">
      <c r="A347" s="73" t="s">
        <v>411</v>
      </c>
      <c r="B347" s="73">
        <v>5</v>
      </c>
      <c r="C347" s="73" t="s">
        <v>71</v>
      </c>
      <c r="D347" s="73">
        <v>12</v>
      </c>
      <c r="E347" s="73">
        <v>1.1661082389999999</v>
      </c>
      <c r="G347" s="73">
        <v>25898137</v>
      </c>
      <c r="H347" s="73">
        <v>4</v>
      </c>
      <c r="I347" s="73" t="s">
        <v>443</v>
      </c>
      <c r="J347" s="73">
        <v>4.45</v>
      </c>
      <c r="L347" s="75" t="str">
        <f t="shared" si="5"/>
        <v>4. Evolution</v>
      </c>
    </row>
    <row r="348" spans="1:12" x14ac:dyDescent="0.25">
      <c r="A348" s="73" t="s">
        <v>411</v>
      </c>
      <c r="B348" s="73">
        <v>5</v>
      </c>
      <c r="C348" s="73" t="s">
        <v>71</v>
      </c>
      <c r="D348" s="73">
        <v>12</v>
      </c>
      <c r="E348" s="73">
        <v>1.1661082389999999</v>
      </c>
      <c r="G348" s="73">
        <v>26799665</v>
      </c>
      <c r="H348" s="73">
        <v>8</v>
      </c>
      <c r="I348" s="73" t="s">
        <v>444</v>
      </c>
      <c r="J348" s="73">
        <v>12.41</v>
      </c>
      <c r="L348" s="75" t="str">
        <f t="shared" si="5"/>
        <v>8. Thandie Bale</v>
      </c>
    </row>
    <row r="349" spans="1:12" x14ac:dyDescent="0.25">
      <c r="A349" s="73" t="s">
        <v>411</v>
      </c>
      <c r="B349" s="73">
        <v>5</v>
      </c>
      <c r="C349" s="73" t="s">
        <v>71</v>
      </c>
      <c r="D349" s="73">
        <v>12</v>
      </c>
      <c r="E349" s="73">
        <v>1.1661082389999999</v>
      </c>
      <c r="G349" s="73">
        <v>27193135</v>
      </c>
      <c r="H349" s="73">
        <v>5</v>
      </c>
      <c r="I349" s="73" t="s">
        <v>445</v>
      </c>
      <c r="J349" s="73">
        <v>2.38</v>
      </c>
      <c r="L349" s="75" t="str">
        <f t="shared" si="5"/>
        <v>5. Natural Cruiser</v>
      </c>
    </row>
    <row r="350" spans="1:12" x14ac:dyDescent="0.25">
      <c r="A350" s="73" t="s">
        <v>411</v>
      </c>
      <c r="B350" s="73">
        <v>5</v>
      </c>
      <c r="C350" s="73" t="s">
        <v>79</v>
      </c>
      <c r="D350" s="73">
        <v>2</v>
      </c>
      <c r="E350" s="73">
        <v>1.1661082149999999</v>
      </c>
      <c r="G350" s="73">
        <v>26788320</v>
      </c>
      <c r="H350" s="73">
        <v>10</v>
      </c>
      <c r="I350" s="73" t="s">
        <v>446</v>
      </c>
      <c r="J350" s="73">
        <v>71.61</v>
      </c>
      <c r="L350" s="75" t="str">
        <f t="shared" si="5"/>
        <v>10. Lady Elegance</v>
      </c>
    </row>
    <row r="351" spans="1:12" x14ac:dyDescent="0.25">
      <c r="A351" s="73" t="s">
        <v>411</v>
      </c>
      <c r="B351" s="73">
        <v>5</v>
      </c>
      <c r="C351" s="73" t="s">
        <v>79</v>
      </c>
      <c r="D351" s="73">
        <v>2</v>
      </c>
      <c r="E351" s="73">
        <v>1.1661082149999999</v>
      </c>
      <c r="G351" s="73">
        <v>27193101</v>
      </c>
      <c r="H351" s="73">
        <v>1</v>
      </c>
      <c r="I351" s="73" t="s">
        <v>447</v>
      </c>
      <c r="J351" s="73">
        <v>9.7899999999999991</v>
      </c>
      <c r="L351" s="75" t="str">
        <f t="shared" si="5"/>
        <v>1. Katy Hairy</v>
      </c>
    </row>
    <row r="352" spans="1:12" x14ac:dyDescent="0.25">
      <c r="A352" s="73" t="s">
        <v>411</v>
      </c>
      <c r="B352" s="73">
        <v>5</v>
      </c>
      <c r="C352" s="73" t="s">
        <v>79</v>
      </c>
      <c r="D352" s="73">
        <v>2</v>
      </c>
      <c r="E352" s="73">
        <v>1.1661082149999999</v>
      </c>
      <c r="G352" s="73">
        <v>27193102</v>
      </c>
      <c r="H352" s="73">
        <v>3</v>
      </c>
      <c r="I352" s="73" t="s">
        <v>448</v>
      </c>
      <c r="J352" s="73">
        <v>138.6</v>
      </c>
      <c r="L352" s="75" t="str">
        <f t="shared" si="5"/>
        <v>3. Galloping Bluear</v>
      </c>
    </row>
    <row r="353" spans="1:12" x14ac:dyDescent="0.25">
      <c r="A353" s="73" t="s">
        <v>411</v>
      </c>
      <c r="B353" s="73">
        <v>5</v>
      </c>
      <c r="C353" s="73" t="s">
        <v>79</v>
      </c>
      <c r="D353" s="73">
        <v>2</v>
      </c>
      <c r="E353" s="73">
        <v>1.1661082149999999</v>
      </c>
      <c r="G353" s="73">
        <v>27193103</v>
      </c>
      <c r="H353" s="73">
        <v>4</v>
      </c>
      <c r="I353" s="73" t="s">
        <v>449</v>
      </c>
      <c r="J353" s="73">
        <v>2.91</v>
      </c>
      <c r="L353" s="75" t="str">
        <f t="shared" si="5"/>
        <v>4. Zambora Markie</v>
      </c>
    </row>
    <row r="354" spans="1:12" x14ac:dyDescent="0.25">
      <c r="A354" s="73" t="s">
        <v>411</v>
      </c>
      <c r="B354" s="73">
        <v>5</v>
      </c>
      <c r="C354" s="73" t="s">
        <v>79</v>
      </c>
      <c r="D354" s="73">
        <v>2</v>
      </c>
      <c r="E354" s="73">
        <v>1.1661082149999999</v>
      </c>
      <c r="G354" s="73">
        <v>27193104</v>
      </c>
      <c r="H354" s="73">
        <v>5</v>
      </c>
      <c r="I354" s="73" t="s">
        <v>450</v>
      </c>
      <c r="J354" s="73">
        <v>83.22</v>
      </c>
      <c r="L354" s="75" t="str">
        <f t="shared" si="5"/>
        <v>5. Unleash Betty</v>
      </c>
    </row>
    <row r="355" spans="1:12" x14ac:dyDescent="0.25">
      <c r="A355" s="73" t="s">
        <v>411</v>
      </c>
      <c r="B355" s="73">
        <v>5</v>
      </c>
      <c r="C355" s="73" t="s">
        <v>79</v>
      </c>
      <c r="D355" s="73">
        <v>2</v>
      </c>
      <c r="E355" s="73">
        <v>1.1661082149999999</v>
      </c>
      <c r="G355" s="73">
        <v>27193105</v>
      </c>
      <c r="H355" s="73">
        <v>6</v>
      </c>
      <c r="I355" s="73" t="s">
        <v>451</v>
      </c>
      <c r="J355" s="73">
        <v>7.79</v>
      </c>
      <c r="L355" s="75" t="str">
        <f t="shared" si="5"/>
        <v>6. Miss Caitlyn</v>
      </c>
    </row>
    <row r="356" spans="1:12" x14ac:dyDescent="0.25">
      <c r="A356" s="73" t="s">
        <v>411</v>
      </c>
      <c r="B356" s="73">
        <v>5</v>
      </c>
      <c r="C356" s="73" t="s">
        <v>79</v>
      </c>
      <c r="D356" s="73">
        <v>2</v>
      </c>
      <c r="E356" s="73">
        <v>1.1661082149999999</v>
      </c>
      <c r="G356" s="73">
        <v>27193106</v>
      </c>
      <c r="H356" s="73">
        <v>7</v>
      </c>
      <c r="I356" s="73" t="s">
        <v>452</v>
      </c>
      <c r="J356" s="73">
        <v>2.44</v>
      </c>
      <c r="L356" s="75" t="str">
        <f t="shared" si="5"/>
        <v>7. Roll Out</v>
      </c>
    </row>
    <row r="357" spans="1:12" x14ac:dyDescent="0.25">
      <c r="A357" s="73" t="s">
        <v>411</v>
      </c>
      <c r="B357" s="73">
        <v>5</v>
      </c>
      <c r="C357" s="73" t="s">
        <v>79</v>
      </c>
      <c r="D357" s="73">
        <v>2</v>
      </c>
      <c r="E357" s="73">
        <v>1.1661082149999999</v>
      </c>
      <c r="G357" s="73">
        <v>27193107</v>
      </c>
      <c r="H357" s="73">
        <v>8</v>
      </c>
      <c r="I357" s="73" t="s">
        <v>453</v>
      </c>
      <c r="J357" s="73">
        <v>31.3</v>
      </c>
      <c r="L357" s="75" t="str">
        <f t="shared" si="5"/>
        <v>8. Brookes Wings</v>
      </c>
    </row>
    <row r="358" spans="1:12" x14ac:dyDescent="0.25">
      <c r="A358" s="73" t="s">
        <v>411</v>
      </c>
      <c r="B358" s="73">
        <v>5</v>
      </c>
      <c r="C358" s="73" t="s">
        <v>454</v>
      </c>
      <c r="D358" s="73">
        <v>3</v>
      </c>
      <c r="E358" s="73">
        <v>1.1661082190000001</v>
      </c>
      <c r="G358" s="73">
        <v>26766589</v>
      </c>
      <c r="H358" s="73">
        <v>5</v>
      </c>
      <c r="I358" s="73" t="s">
        <v>455</v>
      </c>
      <c r="J358" s="73">
        <v>2.97</v>
      </c>
      <c r="L358" s="75" t="str">
        <f t="shared" si="5"/>
        <v>5. Zipping Wade</v>
      </c>
    </row>
    <row r="359" spans="1:12" x14ac:dyDescent="0.25">
      <c r="A359" s="73" t="s">
        <v>411</v>
      </c>
      <c r="B359" s="73">
        <v>5</v>
      </c>
      <c r="C359" s="73" t="s">
        <v>454</v>
      </c>
      <c r="D359" s="73">
        <v>3</v>
      </c>
      <c r="E359" s="73">
        <v>1.1661082190000001</v>
      </c>
      <c r="G359" s="73">
        <v>27193108</v>
      </c>
      <c r="H359" s="73">
        <v>1</v>
      </c>
      <c r="I359" s="73" t="s">
        <v>456</v>
      </c>
      <c r="J359" s="73">
        <v>9.48</v>
      </c>
      <c r="L359" s="75" t="str">
        <f t="shared" si="5"/>
        <v>1. My Girl Xena</v>
      </c>
    </row>
    <row r="360" spans="1:12" x14ac:dyDescent="0.25">
      <c r="A360" s="73" t="s">
        <v>411</v>
      </c>
      <c r="B360" s="73">
        <v>5</v>
      </c>
      <c r="C360" s="73" t="s">
        <v>454</v>
      </c>
      <c r="D360" s="73">
        <v>3</v>
      </c>
      <c r="E360" s="73">
        <v>1.1661082190000001</v>
      </c>
      <c r="G360" s="73">
        <v>27193109</v>
      </c>
      <c r="H360" s="73">
        <v>2</v>
      </c>
      <c r="I360" s="73" t="s">
        <v>457</v>
      </c>
      <c r="J360" s="73">
        <v>10</v>
      </c>
      <c r="L360" s="75" t="str">
        <f t="shared" si="5"/>
        <v>2. Usain Spolly</v>
      </c>
    </row>
    <row r="361" spans="1:12" x14ac:dyDescent="0.25">
      <c r="A361" s="73" t="s">
        <v>411</v>
      </c>
      <c r="B361" s="73">
        <v>5</v>
      </c>
      <c r="C361" s="73" t="s">
        <v>454</v>
      </c>
      <c r="D361" s="73">
        <v>3</v>
      </c>
      <c r="E361" s="73">
        <v>1.1661082190000001</v>
      </c>
      <c r="G361" s="73">
        <v>27193111</v>
      </c>
      <c r="H361" s="73">
        <v>4</v>
      </c>
      <c r="I361" s="73" t="s">
        <v>458</v>
      </c>
      <c r="J361" s="73">
        <v>72.34</v>
      </c>
      <c r="L361" s="75" t="str">
        <f t="shared" si="5"/>
        <v>4. Galloping Occy</v>
      </c>
    </row>
    <row r="362" spans="1:12" x14ac:dyDescent="0.25">
      <c r="A362" s="73" t="s">
        <v>411</v>
      </c>
      <c r="B362" s="73">
        <v>5</v>
      </c>
      <c r="C362" s="73" t="s">
        <v>454</v>
      </c>
      <c r="D362" s="73">
        <v>3</v>
      </c>
      <c r="E362" s="73">
        <v>1.1661082190000001</v>
      </c>
      <c r="G362" s="73">
        <v>27193112</v>
      </c>
      <c r="H362" s="73">
        <v>6</v>
      </c>
      <c r="I362" s="73" t="s">
        <v>459</v>
      </c>
      <c r="J362" s="73">
        <v>4.1100000000000003</v>
      </c>
      <c r="L362" s="75" t="str">
        <f t="shared" si="5"/>
        <v>6. Darnum Dodger</v>
      </c>
    </row>
    <row r="363" spans="1:12" x14ac:dyDescent="0.25">
      <c r="A363" s="73" t="s">
        <v>411</v>
      </c>
      <c r="B363" s="73">
        <v>5</v>
      </c>
      <c r="C363" s="73" t="s">
        <v>454</v>
      </c>
      <c r="D363" s="73">
        <v>3</v>
      </c>
      <c r="E363" s="73">
        <v>1.1661082190000001</v>
      </c>
      <c r="G363" s="73">
        <v>27193113</v>
      </c>
      <c r="H363" s="73">
        <v>7</v>
      </c>
      <c r="I363" s="73" t="s">
        <v>460</v>
      </c>
      <c r="J363" s="73">
        <v>8.11</v>
      </c>
      <c r="L363" s="75" t="str">
        <f t="shared" si="5"/>
        <v>7. Frozen Paradise</v>
      </c>
    </row>
    <row r="364" spans="1:12" x14ac:dyDescent="0.25">
      <c r="A364" s="73" t="s">
        <v>411</v>
      </c>
      <c r="B364" s="73">
        <v>5</v>
      </c>
      <c r="C364" s="73" t="s">
        <v>454</v>
      </c>
      <c r="D364" s="73">
        <v>3</v>
      </c>
      <c r="E364" s="73">
        <v>1.1661082190000001</v>
      </c>
      <c r="G364" s="73">
        <v>27193114</v>
      </c>
      <c r="H364" s="73">
        <v>8</v>
      </c>
      <c r="I364" s="73" t="s">
        <v>461</v>
      </c>
      <c r="J364" s="73">
        <v>10.6</v>
      </c>
      <c r="L364" s="75" t="str">
        <f t="shared" si="5"/>
        <v>8. Go Charlotte Go</v>
      </c>
    </row>
    <row r="365" spans="1:12" x14ac:dyDescent="0.25">
      <c r="A365" s="73" t="s">
        <v>411</v>
      </c>
      <c r="B365" s="73">
        <v>5</v>
      </c>
      <c r="C365" s="73" t="s">
        <v>454</v>
      </c>
      <c r="D365" s="73">
        <v>3</v>
      </c>
      <c r="E365" s="73">
        <v>1.1661082190000001</v>
      </c>
      <c r="G365" s="73">
        <v>27193116</v>
      </c>
      <c r="H365" s="73">
        <v>10</v>
      </c>
      <c r="I365" s="73" t="s">
        <v>462</v>
      </c>
      <c r="J365" s="73">
        <v>29.92</v>
      </c>
      <c r="L365" s="75" t="str">
        <f t="shared" si="5"/>
        <v>10. Madalia Daisy</v>
      </c>
    </row>
    <row r="366" spans="1:12" x14ac:dyDescent="0.25">
      <c r="A366" s="73" t="s">
        <v>411</v>
      </c>
      <c r="B366" s="73">
        <v>5</v>
      </c>
      <c r="C366" s="73" t="s">
        <v>463</v>
      </c>
      <c r="D366" s="73">
        <v>4</v>
      </c>
      <c r="E366" s="73">
        <v>1.1661082229999999</v>
      </c>
      <c r="G366" s="73">
        <v>14159674</v>
      </c>
      <c r="H366" s="73">
        <v>7</v>
      </c>
      <c r="I366" s="73" t="s">
        <v>464</v>
      </c>
      <c r="J366" s="73">
        <v>3.63</v>
      </c>
      <c r="L366" s="75" t="str">
        <f t="shared" si="5"/>
        <v>7. Crackerjack Ale</v>
      </c>
    </row>
    <row r="367" spans="1:12" x14ac:dyDescent="0.25">
      <c r="A367" s="73" t="s">
        <v>411</v>
      </c>
      <c r="B367" s="73">
        <v>5</v>
      </c>
      <c r="C367" s="73" t="s">
        <v>463</v>
      </c>
      <c r="D367" s="73">
        <v>4</v>
      </c>
      <c r="E367" s="73">
        <v>1.1661082229999999</v>
      </c>
      <c r="G367" s="73">
        <v>18039561</v>
      </c>
      <c r="H367" s="73">
        <v>4</v>
      </c>
      <c r="I367" s="73" t="s">
        <v>465</v>
      </c>
      <c r="J367" s="73">
        <v>15.03</v>
      </c>
      <c r="L367" s="75" t="str">
        <f t="shared" si="5"/>
        <v>4. Mirror Max</v>
      </c>
    </row>
    <row r="368" spans="1:12" x14ac:dyDescent="0.25">
      <c r="A368" s="73" t="s">
        <v>411</v>
      </c>
      <c r="B368" s="73">
        <v>5</v>
      </c>
      <c r="C368" s="73" t="s">
        <v>463</v>
      </c>
      <c r="D368" s="73">
        <v>4</v>
      </c>
      <c r="E368" s="73">
        <v>1.1661082229999999</v>
      </c>
      <c r="G368" s="73">
        <v>18527898</v>
      </c>
      <c r="H368" s="73">
        <v>5</v>
      </c>
      <c r="I368" s="73" t="s">
        <v>466</v>
      </c>
      <c r="J368" s="73">
        <v>10.52</v>
      </c>
      <c r="L368" s="75" t="str">
        <f t="shared" si="5"/>
        <v>5. El Diamonte</v>
      </c>
    </row>
    <row r="369" spans="1:12" x14ac:dyDescent="0.25">
      <c r="A369" s="73" t="s">
        <v>411</v>
      </c>
      <c r="B369" s="73">
        <v>5</v>
      </c>
      <c r="C369" s="73" t="s">
        <v>463</v>
      </c>
      <c r="D369" s="73">
        <v>4</v>
      </c>
      <c r="E369" s="73">
        <v>1.1661082229999999</v>
      </c>
      <c r="G369" s="73">
        <v>18575308</v>
      </c>
      <c r="H369" s="73">
        <v>2</v>
      </c>
      <c r="I369" s="73" t="s">
        <v>467</v>
      </c>
      <c r="J369" s="73">
        <v>13.05</v>
      </c>
      <c r="L369" s="75" t="str">
        <f t="shared" si="5"/>
        <v>2. Buddy Blinx</v>
      </c>
    </row>
    <row r="370" spans="1:12" x14ac:dyDescent="0.25">
      <c r="A370" s="73" t="s">
        <v>411</v>
      </c>
      <c r="B370" s="73">
        <v>5</v>
      </c>
      <c r="C370" s="73" t="s">
        <v>463</v>
      </c>
      <c r="D370" s="73">
        <v>4</v>
      </c>
      <c r="E370" s="73">
        <v>1.1661082229999999</v>
      </c>
      <c r="G370" s="73">
        <v>20800655</v>
      </c>
      <c r="H370" s="73">
        <v>3</v>
      </c>
      <c r="I370" s="73" t="s">
        <v>468</v>
      </c>
      <c r="J370" s="73">
        <v>5.9</v>
      </c>
      <c r="L370" s="75" t="str">
        <f t="shared" si="5"/>
        <v>3. Weeona Gina</v>
      </c>
    </row>
    <row r="371" spans="1:12" x14ac:dyDescent="0.25">
      <c r="A371" s="73" t="s">
        <v>411</v>
      </c>
      <c r="B371" s="73">
        <v>5</v>
      </c>
      <c r="C371" s="73" t="s">
        <v>463</v>
      </c>
      <c r="D371" s="73">
        <v>4</v>
      </c>
      <c r="E371" s="73">
        <v>1.1661082229999999</v>
      </c>
      <c r="G371" s="73">
        <v>23275841</v>
      </c>
      <c r="H371" s="73">
        <v>8</v>
      </c>
      <c r="I371" s="73" t="s">
        <v>469</v>
      </c>
      <c r="J371" s="73">
        <v>5.13</v>
      </c>
      <c r="L371" s="75" t="str">
        <f t="shared" si="5"/>
        <v>8. So Much Mojo</v>
      </c>
    </row>
    <row r="372" spans="1:12" x14ac:dyDescent="0.25">
      <c r="A372" s="73" t="s">
        <v>411</v>
      </c>
      <c r="B372" s="73">
        <v>5</v>
      </c>
      <c r="C372" s="73" t="s">
        <v>463</v>
      </c>
      <c r="D372" s="73">
        <v>4</v>
      </c>
      <c r="E372" s="73">
        <v>1.1661082229999999</v>
      </c>
      <c r="G372" s="73">
        <v>24675865</v>
      </c>
      <c r="H372" s="73">
        <v>6</v>
      </c>
      <c r="I372" s="73" t="s">
        <v>470</v>
      </c>
      <c r="J372" s="73">
        <v>10.81</v>
      </c>
      <c r="L372" s="75" t="str">
        <f t="shared" si="5"/>
        <v>6. Little Samara</v>
      </c>
    </row>
    <row r="373" spans="1:12" x14ac:dyDescent="0.25">
      <c r="A373" s="73" t="s">
        <v>411</v>
      </c>
      <c r="B373" s="73">
        <v>5</v>
      </c>
      <c r="C373" s="73" t="s">
        <v>463</v>
      </c>
      <c r="D373" s="73">
        <v>4</v>
      </c>
      <c r="E373" s="73">
        <v>1.1661082229999999</v>
      </c>
      <c r="G373" s="73">
        <v>24994853</v>
      </c>
      <c r="H373" s="73">
        <v>1</v>
      </c>
      <c r="I373" s="73" t="s">
        <v>471</v>
      </c>
      <c r="J373" s="73">
        <v>12.55</v>
      </c>
      <c r="L373" s="75" t="str">
        <f t="shared" si="5"/>
        <v>1. Blair Bale</v>
      </c>
    </row>
    <row r="374" spans="1:12" x14ac:dyDescent="0.25">
      <c r="A374" s="73" t="s">
        <v>411</v>
      </c>
      <c r="B374" s="73">
        <v>5</v>
      </c>
      <c r="C374" s="73" t="s">
        <v>472</v>
      </c>
      <c r="D374" s="73">
        <v>5</v>
      </c>
      <c r="E374" s="73">
        <v>1.1661082250000001</v>
      </c>
      <c r="G374" s="73">
        <v>26014842</v>
      </c>
      <c r="H374" s="73">
        <v>1</v>
      </c>
      <c r="I374" s="73" t="s">
        <v>473</v>
      </c>
      <c r="J374" s="73">
        <v>22.35</v>
      </c>
      <c r="L374" s="75" t="str">
        <f t="shared" si="5"/>
        <v>1. Here Runs Emilia</v>
      </c>
    </row>
    <row r="375" spans="1:12" x14ac:dyDescent="0.25">
      <c r="A375" s="73" t="s">
        <v>411</v>
      </c>
      <c r="B375" s="73">
        <v>5</v>
      </c>
      <c r="C375" s="73" t="s">
        <v>472</v>
      </c>
      <c r="D375" s="73">
        <v>5</v>
      </c>
      <c r="E375" s="73">
        <v>1.1661082250000001</v>
      </c>
      <c r="G375" s="73">
        <v>26952740</v>
      </c>
      <c r="H375" s="73">
        <v>6</v>
      </c>
      <c r="I375" s="73" t="s">
        <v>474</v>
      </c>
      <c r="J375" s="73">
        <v>3.32</v>
      </c>
      <c r="L375" s="75" t="str">
        <f t="shared" si="5"/>
        <v>6. Buffet Destroyer</v>
      </c>
    </row>
    <row r="376" spans="1:12" x14ac:dyDescent="0.25">
      <c r="A376" s="73" t="s">
        <v>411</v>
      </c>
      <c r="B376" s="73">
        <v>5</v>
      </c>
      <c r="C376" s="73" t="s">
        <v>472</v>
      </c>
      <c r="D376" s="73">
        <v>5</v>
      </c>
      <c r="E376" s="73">
        <v>1.1661082250000001</v>
      </c>
      <c r="G376" s="73">
        <v>27193117</v>
      </c>
      <c r="H376" s="73">
        <v>2</v>
      </c>
      <c r="I376" s="73" t="s">
        <v>475</v>
      </c>
      <c r="J376" s="73">
        <v>15.72</v>
      </c>
      <c r="L376" s="75" t="str">
        <f t="shared" si="5"/>
        <v>2. Josies Latte</v>
      </c>
    </row>
    <row r="377" spans="1:12" x14ac:dyDescent="0.25">
      <c r="A377" s="73" t="s">
        <v>411</v>
      </c>
      <c r="B377" s="73">
        <v>5</v>
      </c>
      <c r="C377" s="73" t="s">
        <v>472</v>
      </c>
      <c r="D377" s="73">
        <v>5</v>
      </c>
      <c r="E377" s="73">
        <v>1.1661082250000001</v>
      </c>
      <c r="G377" s="73">
        <v>27193118</v>
      </c>
      <c r="H377" s="73">
        <v>3</v>
      </c>
      <c r="I377" s="73" t="s">
        <v>476</v>
      </c>
      <c r="J377" s="73">
        <v>7.85</v>
      </c>
      <c r="L377" s="75" t="str">
        <f t="shared" si="5"/>
        <v>3. Father Phevos</v>
      </c>
    </row>
    <row r="378" spans="1:12" x14ac:dyDescent="0.25">
      <c r="A378" s="73" t="s">
        <v>411</v>
      </c>
      <c r="B378" s="73">
        <v>5</v>
      </c>
      <c r="C378" s="73" t="s">
        <v>472</v>
      </c>
      <c r="D378" s="73">
        <v>5</v>
      </c>
      <c r="E378" s="73">
        <v>1.1661082250000001</v>
      </c>
      <c r="G378" s="73">
        <v>27193119</v>
      </c>
      <c r="H378" s="73">
        <v>4</v>
      </c>
      <c r="I378" s="73" t="s">
        <v>477</v>
      </c>
      <c r="J378" s="73">
        <v>34.17</v>
      </c>
      <c r="L378" s="75" t="str">
        <f t="shared" si="5"/>
        <v>4. Willow Rose</v>
      </c>
    </row>
    <row r="379" spans="1:12" x14ac:dyDescent="0.25">
      <c r="A379" s="73" t="s">
        <v>411</v>
      </c>
      <c r="B379" s="73">
        <v>5</v>
      </c>
      <c r="C379" s="73" t="s">
        <v>472</v>
      </c>
      <c r="D379" s="73">
        <v>5</v>
      </c>
      <c r="E379" s="73">
        <v>1.1661082250000001</v>
      </c>
      <c r="G379" s="73">
        <v>27193120</v>
      </c>
      <c r="H379" s="73">
        <v>5</v>
      </c>
      <c r="I379" s="73" t="s">
        <v>478</v>
      </c>
      <c r="J379" s="73">
        <v>2.87</v>
      </c>
      <c r="L379" s="75" t="str">
        <f t="shared" si="5"/>
        <v>5. Leaving</v>
      </c>
    </row>
    <row r="380" spans="1:12" x14ac:dyDescent="0.25">
      <c r="A380" s="73" t="s">
        <v>411</v>
      </c>
      <c r="B380" s="73">
        <v>5</v>
      </c>
      <c r="C380" s="73" t="s">
        <v>472</v>
      </c>
      <c r="D380" s="73">
        <v>5</v>
      </c>
      <c r="E380" s="73">
        <v>1.1661082250000001</v>
      </c>
      <c r="G380" s="73">
        <v>27193121</v>
      </c>
      <c r="H380" s="73">
        <v>7</v>
      </c>
      <c r="I380" s="73" t="s">
        <v>479</v>
      </c>
      <c r="J380" s="73">
        <v>8.9600000000000009</v>
      </c>
      <c r="L380" s="75" t="str">
        <f t="shared" si="5"/>
        <v>7. Reichman</v>
      </c>
    </row>
    <row r="381" spans="1:12" x14ac:dyDescent="0.25">
      <c r="A381" s="73" t="s">
        <v>411</v>
      </c>
      <c r="B381" s="73">
        <v>5</v>
      </c>
      <c r="C381" s="73" t="s">
        <v>472</v>
      </c>
      <c r="D381" s="73">
        <v>5</v>
      </c>
      <c r="E381" s="73">
        <v>1.1661082250000001</v>
      </c>
      <c r="G381" s="73">
        <v>27193122</v>
      </c>
      <c r="H381" s="73">
        <v>8</v>
      </c>
      <c r="I381" s="73" t="s">
        <v>480</v>
      </c>
      <c r="J381" s="73">
        <v>41.9</v>
      </c>
      <c r="L381" s="75" t="str">
        <f t="shared" si="5"/>
        <v>8. Rollin In</v>
      </c>
    </row>
    <row r="382" spans="1:12" x14ac:dyDescent="0.25">
      <c r="A382" s="73" t="s">
        <v>411</v>
      </c>
      <c r="B382" s="73">
        <v>5</v>
      </c>
      <c r="C382" s="73" t="s">
        <v>113</v>
      </c>
      <c r="D382" s="73">
        <v>6</v>
      </c>
      <c r="E382" s="73">
        <v>1.1661082270000001</v>
      </c>
      <c r="G382" s="73">
        <v>12784439</v>
      </c>
      <c r="H382" s="73">
        <v>8</v>
      </c>
      <c r="I382" s="73" t="s">
        <v>481</v>
      </c>
      <c r="J382" s="73">
        <v>4.8</v>
      </c>
      <c r="L382" s="75" t="str">
        <f t="shared" si="5"/>
        <v>8. Dreamy Julian</v>
      </c>
    </row>
    <row r="383" spans="1:12" x14ac:dyDescent="0.25">
      <c r="A383" s="73" t="s">
        <v>411</v>
      </c>
      <c r="B383" s="73">
        <v>5</v>
      </c>
      <c r="C383" s="73" t="s">
        <v>113</v>
      </c>
      <c r="D383" s="73">
        <v>6</v>
      </c>
      <c r="E383" s="73">
        <v>1.1661082270000001</v>
      </c>
      <c r="G383" s="73">
        <v>19806061</v>
      </c>
      <c r="H383" s="73">
        <v>4</v>
      </c>
      <c r="I383" s="73" t="s">
        <v>482</v>
      </c>
      <c r="J383" s="73">
        <v>5.08</v>
      </c>
      <c r="L383" s="75" t="str">
        <f t="shared" si="5"/>
        <v>4. Piccolo Fratello</v>
      </c>
    </row>
    <row r="384" spans="1:12" x14ac:dyDescent="0.25">
      <c r="A384" s="73" t="s">
        <v>411</v>
      </c>
      <c r="B384" s="73">
        <v>5</v>
      </c>
      <c r="C384" s="73" t="s">
        <v>113</v>
      </c>
      <c r="D384" s="73">
        <v>6</v>
      </c>
      <c r="E384" s="73">
        <v>1.1661082270000001</v>
      </c>
      <c r="G384" s="73">
        <v>21383874</v>
      </c>
      <c r="H384" s="73">
        <v>5</v>
      </c>
      <c r="I384" s="73" t="s">
        <v>483</v>
      </c>
      <c r="J384" s="73">
        <v>26.69</v>
      </c>
      <c r="L384" s="75" t="str">
        <f t="shared" si="5"/>
        <v>5. St Leo</v>
      </c>
    </row>
    <row r="385" spans="1:12" x14ac:dyDescent="0.25">
      <c r="A385" s="73" t="s">
        <v>411</v>
      </c>
      <c r="B385" s="73">
        <v>5</v>
      </c>
      <c r="C385" s="73" t="s">
        <v>113</v>
      </c>
      <c r="D385" s="73">
        <v>6</v>
      </c>
      <c r="E385" s="73">
        <v>1.1661082270000001</v>
      </c>
      <c r="G385" s="73">
        <v>22266833</v>
      </c>
      <c r="H385" s="73">
        <v>7</v>
      </c>
      <c r="I385" s="73" t="s">
        <v>484</v>
      </c>
      <c r="J385" s="73">
        <v>11.76</v>
      </c>
      <c r="L385" s="75" t="str">
        <f t="shared" si="5"/>
        <v>7. Inter Santina</v>
      </c>
    </row>
    <row r="386" spans="1:12" x14ac:dyDescent="0.25">
      <c r="A386" s="73" t="s">
        <v>411</v>
      </c>
      <c r="B386" s="73">
        <v>5</v>
      </c>
      <c r="C386" s="73" t="s">
        <v>113</v>
      </c>
      <c r="D386" s="73">
        <v>6</v>
      </c>
      <c r="E386" s="73">
        <v>1.1661082270000001</v>
      </c>
      <c r="G386" s="73">
        <v>22926921</v>
      </c>
      <c r="H386" s="73">
        <v>2</v>
      </c>
      <c r="I386" s="73" t="s">
        <v>485</v>
      </c>
      <c r="J386" s="73">
        <v>6.91</v>
      </c>
      <c r="L386" s="75" t="str">
        <f t="shared" si="5"/>
        <v>2. Bricabrac</v>
      </c>
    </row>
    <row r="387" spans="1:12" x14ac:dyDescent="0.25">
      <c r="A387" s="73" t="s">
        <v>411</v>
      </c>
      <c r="B387" s="73">
        <v>5</v>
      </c>
      <c r="C387" s="73" t="s">
        <v>113</v>
      </c>
      <c r="D387" s="73">
        <v>6</v>
      </c>
      <c r="E387" s="73">
        <v>1.1661082270000001</v>
      </c>
      <c r="G387" s="73">
        <v>23823930</v>
      </c>
      <c r="H387" s="73">
        <v>6</v>
      </c>
      <c r="I387" s="73" t="s">
        <v>486</v>
      </c>
      <c r="J387" s="73">
        <v>38.520000000000003</v>
      </c>
      <c r="L387" s="75" t="str">
        <f t="shared" ref="L387:L450" si="6">H387&amp;". "&amp;I387</f>
        <v>6. Hectic Bro</v>
      </c>
    </row>
    <row r="388" spans="1:12" x14ac:dyDescent="0.25">
      <c r="A388" s="73" t="s">
        <v>411</v>
      </c>
      <c r="B388" s="73">
        <v>5</v>
      </c>
      <c r="C388" s="73" t="s">
        <v>113</v>
      </c>
      <c r="D388" s="73">
        <v>6</v>
      </c>
      <c r="E388" s="73">
        <v>1.1661082270000001</v>
      </c>
      <c r="G388" s="73">
        <v>25401826</v>
      </c>
      <c r="H388" s="73">
        <v>1</v>
      </c>
      <c r="I388" s="73" t="s">
        <v>487</v>
      </c>
      <c r="J388" s="73">
        <v>4.79</v>
      </c>
      <c r="L388" s="75" t="str">
        <f t="shared" si="6"/>
        <v>1. Wyoming Express</v>
      </c>
    </row>
    <row r="389" spans="1:12" x14ac:dyDescent="0.25">
      <c r="A389" s="73" t="s">
        <v>411</v>
      </c>
      <c r="B389" s="73">
        <v>5</v>
      </c>
      <c r="C389" s="73" t="s">
        <v>113</v>
      </c>
      <c r="D389" s="73">
        <v>6</v>
      </c>
      <c r="E389" s="73">
        <v>1.1661082270000001</v>
      </c>
      <c r="G389" s="73">
        <v>27193124</v>
      </c>
      <c r="H389" s="73">
        <v>3</v>
      </c>
      <c r="I389" s="73" t="s">
        <v>488</v>
      </c>
      <c r="J389" s="73">
        <v>7</v>
      </c>
      <c r="L389" s="75" t="str">
        <f t="shared" si="6"/>
        <v>3. Annie Rose</v>
      </c>
    </row>
    <row r="390" spans="1:12" x14ac:dyDescent="0.25">
      <c r="A390" s="73" t="s">
        <v>411</v>
      </c>
      <c r="B390" s="73">
        <v>5</v>
      </c>
      <c r="C390" s="73" t="s">
        <v>489</v>
      </c>
      <c r="D390" s="73">
        <v>7</v>
      </c>
      <c r="E390" s="73">
        <v>1.166108229</v>
      </c>
      <c r="G390" s="73">
        <v>16395125</v>
      </c>
      <c r="H390" s="73">
        <v>8</v>
      </c>
      <c r="I390" s="73" t="s">
        <v>490</v>
      </c>
      <c r="J390" s="73">
        <v>26.43</v>
      </c>
      <c r="L390" s="75" t="str">
        <f t="shared" si="6"/>
        <v>8. Winlock Strecker</v>
      </c>
    </row>
    <row r="391" spans="1:12" x14ac:dyDescent="0.25">
      <c r="A391" s="73" t="s">
        <v>411</v>
      </c>
      <c r="B391" s="73">
        <v>5</v>
      </c>
      <c r="C391" s="73" t="s">
        <v>489</v>
      </c>
      <c r="D391" s="73">
        <v>7</v>
      </c>
      <c r="E391" s="73">
        <v>1.166108229</v>
      </c>
      <c r="G391" s="73">
        <v>16593614</v>
      </c>
      <c r="H391" s="73">
        <v>7</v>
      </c>
      <c r="I391" s="73" t="s">
        <v>491</v>
      </c>
      <c r="J391" s="73">
        <v>26.5</v>
      </c>
      <c r="L391" s="75" t="str">
        <f t="shared" si="6"/>
        <v>7. Iveys Affair</v>
      </c>
    </row>
    <row r="392" spans="1:12" x14ac:dyDescent="0.25">
      <c r="A392" s="73" t="s">
        <v>411</v>
      </c>
      <c r="B392" s="73">
        <v>5</v>
      </c>
      <c r="C392" s="73" t="s">
        <v>489</v>
      </c>
      <c r="D392" s="73">
        <v>7</v>
      </c>
      <c r="E392" s="73">
        <v>1.166108229</v>
      </c>
      <c r="G392" s="73">
        <v>19709029</v>
      </c>
      <c r="H392" s="73">
        <v>6</v>
      </c>
      <c r="I392" s="73" t="s">
        <v>492</v>
      </c>
      <c r="J392" s="73">
        <v>1.38</v>
      </c>
      <c r="L392" s="75" t="str">
        <f t="shared" si="6"/>
        <v>6. Eye Got It</v>
      </c>
    </row>
    <row r="393" spans="1:12" x14ac:dyDescent="0.25">
      <c r="A393" s="73" t="s">
        <v>411</v>
      </c>
      <c r="B393" s="73">
        <v>5</v>
      </c>
      <c r="C393" s="73" t="s">
        <v>489</v>
      </c>
      <c r="D393" s="73">
        <v>7</v>
      </c>
      <c r="E393" s="73">
        <v>1.166108229</v>
      </c>
      <c r="G393" s="73">
        <v>20930341</v>
      </c>
      <c r="H393" s="73">
        <v>3</v>
      </c>
      <c r="I393" s="73" t="s">
        <v>493</v>
      </c>
      <c r="J393" s="73">
        <v>41.07</v>
      </c>
      <c r="L393" s="75" t="str">
        <f t="shared" si="6"/>
        <v>3. Fine For Me</v>
      </c>
    </row>
    <row r="394" spans="1:12" x14ac:dyDescent="0.25">
      <c r="A394" s="73" t="s">
        <v>411</v>
      </c>
      <c r="B394" s="73">
        <v>5</v>
      </c>
      <c r="C394" s="73" t="s">
        <v>489</v>
      </c>
      <c r="D394" s="73">
        <v>7</v>
      </c>
      <c r="E394" s="73">
        <v>1.166108229</v>
      </c>
      <c r="G394" s="73">
        <v>22915040</v>
      </c>
      <c r="H394" s="73">
        <v>5</v>
      </c>
      <c r="I394" s="73" t="s">
        <v>494</v>
      </c>
      <c r="J394" s="73">
        <v>15.18</v>
      </c>
      <c r="L394" s="75" t="str">
        <f t="shared" si="6"/>
        <v>5. Ishmy Barry</v>
      </c>
    </row>
    <row r="395" spans="1:12" x14ac:dyDescent="0.25">
      <c r="A395" s="73" t="s">
        <v>411</v>
      </c>
      <c r="B395" s="73">
        <v>5</v>
      </c>
      <c r="C395" s="73" t="s">
        <v>489</v>
      </c>
      <c r="D395" s="73">
        <v>7</v>
      </c>
      <c r="E395" s="73">
        <v>1.166108229</v>
      </c>
      <c r="G395" s="73">
        <v>24203953</v>
      </c>
      <c r="H395" s="73">
        <v>1</v>
      </c>
      <c r="I395" s="73" t="s">
        <v>495</v>
      </c>
      <c r="J395" s="73">
        <v>11.18</v>
      </c>
      <c r="L395" s="75" t="str">
        <f t="shared" si="6"/>
        <v>1. Almapa Sunshine</v>
      </c>
    </row>
    <row r="396" spans="1:12" x14ac:dyDescent="0.25">
      <c r="A396" s="73" t="s">
        <v>411</v>
      </c>
      <c r="B396" s="73">
        <v>5</v>
      </c>
      <c r="C396" s="73" t="s">
        <v>489</v>
      </c>
      <c r="D396" s="73">
        <v>7</v>
      </c>
      <c r="E396" s="73">
        <v>1.166108229</v>
      </c>
      <c r="G396" s="73">
        <v>26596195</v>
      </c>
      <c r="H396" s="73">
        <v>2</v>
      </c>
      <c r="I396" s="73" t="s">
        <v>496</v>
      </c>
      <c r="J396" s="73">
        <v>14.02</v>
      </c>
      <c r="L396" s="75" t="str">
        <f t="shared" si="6"/>
        <v>2. Patricia Maureen</v>
      </c>
    </row>
    <row r="397" spans="1:12" x14ac:dyDescent="0.25">
      <c r="A397" s="73" t="s">
        <v>411</v>
      </c>
      <c r="B397" s="73">
        <v>5</v>
      </c>
      <c r="C397" s="73" t="s">
        <v>131</v>
      </c>
      <c r="D397" s="73">
        <v>8</v>
      </c>
      <c r="E397" s="73">
        <v>1.1661082309999999</v>
      </c>
      <c r="G397" s="73">
        <v>15409260</v>
      </c>
      <c r="H397" s="73">
        <v>1</v>
      </c>
      <c r="I397" s="73" t="s">
        <v>497</v>
      </c>
      <c r="J397" s="73">
        <v>10.53</v>
      </c>
      <c r="L397" s="75" t="str">
        <f t="shared" si="6"/>
        <v>1. Loaded</v>
      </c>
    </row>
    <row r="398" spans="1:12" x14ac:dyDescent="0.25">
      <c r="A398" s="73" t="s">
        <v>411</v>
      </c>
      <c r="B398" s="73">
        <v>5</v>
      </c>
      <c r="C398" s="73" t="s">
        <v>131</v>
      </c>
      <c r="D398" s="73">
        <v>8</v>
      </c>
      <c r="E398" s="73">
        <v>1.1661082309999999</v>
      </c>
      <c r="G398" s="73">
        <v>18373689</v>
      </c>
      <c r="H398" s="73">
        <v>6</v>
      </c>
      <c r="I398" s="73" t="s">
        <v>498</v>
      </c>
      <c r="J398" s="73">
        <v>18.87</v>
      </c>
      <c r="L398" s="75" t="str">
        <f t="shared" si="6"/>
        <v>6. Croucher</v>
      </c>
    </row>
    <row r="399" spans="1:12" x14ac:dyDescent="0.25">
      <c r="A399" s="73" t="s">
        <v>411</v>
      </c>
      <c r="B399" s="73">
        <v>5</v>
      </c>
      <c r="C399" s="73" t="s">
        <v>131</v>
      </c>
      <c r="D399" s="73">
        <v>8</v>
      </c>
      <c r="E399" s="73">
        <v>1.1661082309999999</v>
      </c>
      <c r="G399" s="73">
        <v>20876695</v>
      </c>
      <c r="H399" s="73">
        <v>3</v>
      </c>
      <c r="I399" s="73" t="s">
        <v>499</v>
      </c>
      <c r="J399" s="73">
        <v>5.56</v>
      </c>
      <c r="L399" s="75" t="str">
        <f t="shared" si="6"/>
        <v>3. By Your Side</v>
      </c>
    </row>
    <row r="400" spans="1:12" x14ac:dyDescent="0.25">
      <c r="A400" s="73" t="s">
        <v>411</v>
      </c>
      <c r="B400" s="73">
        <v>5</v>
      </c>
      <c r="C400" s="73" t="s">
        <v>131</v>
      </c>
      <c r="D400" s="73">
        <v>8</v>
      </c>
      <c r="E400" s="73">
        <v>1.1661082309999999</v>
      </c>
      <c r="G400" s="73">
        <v>22709544</v>
      </c>
      <c r="H400" s="73">
        <v>4</v>
      </c>
      <c r="I400" s="73" t="s">
        <v>500</v>
      </c>
      <c r="J400" s="73">
        <v>4.47</v>
      </c>
      <c r="L400" s="75" t="str">
        <f t="shared" si="6"/>
        <v>4. Kroos</v>
      </c>
    </row>
    <row r="401" spans="1:12" x14ac:dyDescent="0.25">
      <c r="A401" s="73" t="s">
        <v>411</v>
      </c>
      <c r="B401" s="73">
        <v>5</v>
      </c>
      <c r="C401" s="73" t="s">
        <v>131</v>
      </c>
      <c r="D401" s="73">
        <v>8</v>
      </c>
      <c r="E401" s="73">
        <v>1.1661082309999999</v>
      </c>
      <c r="G401" s="73">
        <v>24757621</v>
      </c>
      <c r="H401" s="73">
        <v>7</v>
      </c>
      <c r="I401" s="73" t="s">
        <v>501</v>
      </c>
      <c r="J401" s="73">
        <v>10.3</v>
      </c>
      <c r="L401" s="75" t="str">
        <f t="shared" si="6"/>
        <v>7. Curiouser</v>
      </c>
    </row>
    <row r="402" spans="1:12" x14ac:dyDescent="0.25">
      <c r="A402" s="73" t="s">
        <v>411</v>
      </c>
      <c r="B402" s="73">
        <v>5</v>
      </c>
      <c r="C402" s="73" t="s">
        <v>131</v>
      </c>
      <c r="D402" s="73">
        <v>8</v>
      </c>
      <c r="E402" s="73">
        <v>1.1661082309999999</v>
      </c>
      <c r="G402" s="73">
        <v>24823125</v>
      </c>
      <c r="H402" s="73">
        <v>5</v>
      </c>
      <c r="I402" s="73" t="s">
        <v>502</v>
      </c>
      <c r="J402" s="73">
        <v>15.59</v>
      </c>
      <c r="L402" s="75" t="str">
        <f t="shared" si="6"/>
        <v>5. Secret Package</v>
      </c>
    </row>
    <row r="403" spans="1:12" x14ac:dyDescent="0.25">
      <c r="A403" s="73" t="s">
        <v>411</v>
      </c>
      <c r="B403" s="73">
        <v>5</v>
      </c>
      <c r="C403" s="73" t="s">
        <v>131</v>
      </c>
      <c r="D403" s="73">
        <v>8</v>
      </c>
      <c r="E403" s="73">
        <v>1.1661082309999999</v>
      </c>
      <c r="G403" s="73">
        <v>24966160</v>
      </c>
      <c r="H403" s="73">
        <v>2</v>
      </c>
      <c r="I403" s="73" t="s">
        <v>503</v>
      </c>
      <c r="J403" s="73">
        <v>14.25</v>
      </c>
      <c r="L403" s="75" t="str">
        <f t="shared" si="6"/>
        <v>2. Ichiban Fairy</v>
      </c>
    </row>
    <row r="404" spans="1:12" x14ac:dyDescent="0.25">
      <c r="A404" s="73" t="s">
        <v>411</v>
      </c>
      <c r="B404" s="73">
        <v>5</v>
      </c>
      <c r="C404" s="73" t="s">
        <v>131</v>
      </c>
      <c r="D404" s="73">
        <v>8</v>
      </c>
      <c r="E404" s="73">
        <v>1.1661082309999999</v>
      </c>
      <c r="G404" s="73">
        <v>26908657</v>
      </c>
      <c r="H404" s="73">
        <v>8</v>
      </c>
      <c r="I404" s="73" t="s">
        <v>504</v>
      </c>
      <c r="J404" s="73">
        <v>3.75</v>
      </c>
      <c r="L404" s="75" t="str">
        <f t="shared" si="6"/>
        <v>8. Kingfisher Rose</v>
      </c>
    </row>
    <row r="405" spans="1:12" x14ac:dyDescent="0.25">
      <c r="A405" s="73" t="s">
        <v>411</v>
      </c>
      <c r="B405" s="73">
        <v>5</v>
      </c>
      <c r="C405" s="73" t="s">
        <v>505</v>
      </c>
      <c r="D405" s="73">
        <v>9</v>
      </c>
      <c r="E405" s="73">
        <v>1.1661082330000001</v>
      </c>
      <c r="G405" s="73">
        <v>21333975</v>
      </c>
      <c r="H405" s="73">
        <v>8</v>
      </c>
      <c r="I405" s="73" t="s">
        <v>506</v>
      </c>
      <c r="J405" s="73">
        <v>18.91</v>
      </c>
      <c r="L405" s="75" t="str">
        <f t="shared" si="6"/>
        <v>8. Egoline Zeb</v>
      </c>
    </row>
    <row r="406" spans="1:12" x14ac:dyDescent="0.25">
      <c r="A406" s="73" t="s">
        <v>411</v>
      </c>
      <c r="B406" s="73">
        <v>5</v>
      </c>
      <c r="C406" s="73" t="s">
        <v>505</v>
      </c>
      <c r="D406" s="73">
        <v>9</v>
      </c>
      <c r="E406" s="73">
        <v>1.1661082330000001</v>
      </c>
      <c r="G406" s="73">
        <v>25178600</v>
      </c>
      <c r="H406" s="73">
        <v>4</v>
      </c>
      <c r="I406" s="73" t="s">
        <v>507</v>
      </c>
      <c r="J406" s="73">
        <v>24.07</v>
      </c>
      <c r="L406" s="75" t="str">
        <f t="shared" si="6"/>
        <v>4. Rock Me Lloyd</v>
      </c>
    </row>
    <row r="407" spans="1:12" x14ac:dyDescent="0.25">
      <c r="A407" s="73" t="s">
        <v>411</v>
      </c>
      <c r="B407" s="73">
        <v>5</v>
      </c>
      <c r="C407" s="73" t="s">
        <v>505</v>
      </c>
      <c r="D407" s="73">
        <v>9</v>
      </c>
      <c r="E407" s="73">
        <v>1.1661082330000001</v>
      </c>
      <c r="G407" s="73">
        <v>26082699</v>
      </c>
      <c r="H407" s="73">
        <v>6</v>
      </c>
      <c r="I407" s="73" t="s">
        <v>508</v>
      </c>
      <c r="J407" s="73">
        <v>15.09</v>
      </c>
      <c r="L407" s="75" t="str">
        <f t="shared" si="6"/>
        <v>6. Mighty Matilda</v>
      </c>
    </row>
    <row r="408" spans="1:12" x14ac:dyDescent="0.25">
      <c r="A408" s="73" t="s">
        <v>411</v>
      </c>
      <c r="B408" s="73">
        <v>5</v>
      </c>
      <c r="C408" s="73" t="s">
        <v>505</v>
      </c>
      <c r="D408" s="73">
        <v>9</v>
      </c>
      <c r="E408" s="73">
        <v>1.1661082330000001</v>
      </c>
      <c r="G408" s="73">
        <v>26176725</v>
      </c>
      <c r="H408" s="73">
        <v>3</v>
      </c>
      <c r="I408" s="73" t="s">
        <v>509</v>
      </c>
      <c r="J408" s="73">
        <v>13.74</v>
      </c>
      <c r="L408" s="75" t="str">
        <f t="shared" si="6"/>
        <v>3. Lamotta</v>
      </c>
    </row>
    <row r="409" spans="1:12" x14ac:dyDescent="0.25">
      <c r="A409" s="73" t="s">
        <v>411</v>
      </c>
      <c r="B409" s="73">
        <v>5</v>
      </c>
      <c r="C409" s="73" t="s">
        <v>505</v>
      </c>
      <c r="D409" s="73">
        <v>9</v>
      </c>
      <c r="E409" s="73">
        <v>1.1661082330000001</v>
      </c>
      <c r="G409" s="73">
        <v>26204592</v>
      </c>
      <c r="H409" s="73">
        <v>7</v>
      </c>
      <c r="I409" s="73" t="s">
        <v>510</v>
      </c>
      <c r="J409" s="73">
        <v>11.88</v>
      </c>
      <c r="L409" s="75" t="str">
        <f t="shared" si="6"/>
        <v>7. Quick Paws</v>
      </c>
    </row>
    <row r="410" spans="1:12" x14ac:dyDescent="0.25">
      <c r="A410" s="73" t="s">
        <v>411</v>
      </c>
      <c r="B410" s="73">
        <v>5</v>
      </c>
      <c r="C410" s="73" t="s">
        <v>505</v>
      </c>
      <c r="D410" s="73">
        <v>9</v>
      </c>
      <c r="E410" s="73">
        <v>1.1661082330000001</v>
      </c>
      <c r="G410" s="73">
        <v>27193125</v>
      </c>
      <c r="H410" s="73">
        <v>1</v>
      </c>
      <c r="I410" s="73" t="s">
        <v>511</v>
      </c>
      <c r="J410" s="73">
        <v>5.59</v>
      </c>
      <c r="L410" s="75" t="str">
        <f t="shared" si="6"/>
        <v>1. Skittle</v>
      </c>
    </row>
    <row r="411" spans="1:12" x14ac:dyDescent="0.25">
      <c r="A411" s="73" t="s">
        <v>411</v>
      </c>
      <c r="B411" s="73">
        <v>5</v>
      </c>
      <c r="C411" s="73" t="s">
        <v>505</v>
      </c>
      <c r="D411" s="73">
        <v>9</v>
      </c>
      <c r="E411" s="73">
        <v>1.1661082330000001</v>
      </c>
      <c r="G411" s="73">
        <v>27193126</v>
      </c>
      <c r="H411" s="73">
        <v>2</v>
      </c>
      <c r="I411" s="73" t="s">
        <v>512</v>
      </c>
      <c r="J411" s="73">
        <v>2.17</v>
      </c>
      <c r="L411" s="75" t="str">
        <f t="shared" si="6"/>
        <v>2. Cyclone Arrow</v>
      </c>
    </row>
    <row r="412" spans="1:12" x14ac:dyDescent="0.25">
      <c r="A412" s="73" t="s">
        <v>411</v>
      </c>
      <c r="B412" s="73">
        <v>5</v>
      </c>
      <c r="C412" s="73" t="s">
        <v>505</v>
      </c>
      <c r="D412" s="73">
        <v>9</v>
      </c>
      <c r="E412" s="73">
        <v>1.1661082330000001</v>
      </c>
      <c r="G412" s="73">
        <v>27193127</v>
      </c>
      <c r="H412" s="73">
        <v>5</v>
      </c>
      <c r="I412" s="73" t="s">
        <v>513</v>
      </c>
      <c r="J412" s="73">
        <v>10.71</v>
      </c>
      <c r="L412" s="75" t="str">
        <f t="shared" si="6"/>
        <v>5. Unit Bale</v>
      </c>
    </row>
    <row r="413" spans="1:12" x14ac:dyDescent="0.25">
      <c r="L413" s="75" t="str">
        <f t="shared" si="6"/>
        <v xml:space="preserve">. </v>
      </c>
    </row>
    <row r="414" spans="1:12" x14ac:dyDescent="0.25">
      <c r="L414" s="75" t="str">
        <f t="shared" si="6"/>
        <v xml:space="preserve">. </v>
      </c>
    </row>
    <row r="415" spans="1:12" x14ac:dyDescent="0.25">
      <c r="L415" s="75" t="str">
        <f t="shared" si="6"/>
        <v xml:space="preserve">. </v>
      </c>
    </row>
    <row r="416" spans="1:12" x14ac:dyDescent="0.25">
      <c r="L416" s="75" t="str">
        <f t="shared" si="6"/>
        <v xml:space="preserve">. </v>
      </c>
    </row>
    <row r="417" spans="12:12" x14ac:dyDescent="0.25">
      <c r="L417" s="75" t="str">
        <f t="shared" si="6"/>
        <v xml:space="preserve">. </v>
      </c>
    </row>
    <row r="418" spans="12:12" x14ac:dyDescent="0.25">
      <c r="L418" s="75" t="str">
        <f t="shared" si="6"/>
        <v xml:space="preserve">. </v>
      </c>
    </row>
    <row r="419" spans="12:12" x14ac:dyDescent="0.25">
      <c r="L419" s="75" t="str">
        <f t="shared" si="6"/>
        <v xml:space="preserve">. </v>
      </c>
    </row>
    <row r="420" spans="12:12" x14ac:dyDescent="0.25">
      <c r="L420" s="75" t="str">
        <f t="shared" si="6"/>
        <v xml:space="preserve">. </v>
      </c>
    </row>
    <row r="421" spans="12:12" x14ac:dyDescent="0.25">
      <c r="L421" s="75" t="str">
        <f t="shared" si="6"/>
        <v xml:space="preserve">. </v>
      </c>
    </row>
    <row r="422" spans="12:12" x14ac:dyDescent="0.25">
      <c r="L422" s="75" t="str">
        <f t="shared" si="6"/>
        <v xml:space="preserve">. </v>
      </c>
    </row>
    <row r="423" spans="12:12" x14ac:dyDescent="0.25">
      <c r="L423" s="75" t="str">
        <f t="shared" si="6"/>
        <v xml:space="preserve">. </v>
      </c>
    </row>
    <row r="424" spans="12:12" x14ac:dyDescent="0.25">
      <c r="L424" s="75" t="str">
        <f t="shared" si="6"/>
        <v xml:space="preserve">. </v>
      </c>
    </row>
    <row r="425" spans="12:12" x14ac:dyDescent="0.25">
      <c r="L425" s="75" t="str">
        <f t="shared" si="6"/>
        <v xml:space="preserve">. </v>
      </c>
    </row>
    <row r="426" spans="12:12" x14ac:dyDescent="0.25">
      <c r="L426" s="75" t="str">
        <f t="shared" si="6"/>
        <v xml:space="preserve">. </v>
      </c>
    </row>
    <row r="427" spans="12:12" x14ac:dyDescent="0.25">
      <c r="L427" s="75" t="str">
        <f t="shared" si="6"/>
        <v xml:space="preserve">. </v>
      </c>
    </row>
    <row r="428" spans="12:12" x14ac:dyDescent="0.25">
      <c r="L428" s="75" t="str">
        <f t="shared" si="6"/>
        <v xml:space="preserve">. </v>
      </c>
    </row>
    <row r="429" spans="12:12" x14ac:dyDescent="0.25">
      <c r="L429" s="75" t="str">
        <f t="shared" si="6"/>
        <v xml:space="preserve">. </v>
      </c>
    </row>
    <row r="430" spans="12:12" x14ac:dyDescent="0.25">
      <c r="L430" s="75" t="str">
        <f t="shared" si="6"/>
        <v xml:space="preserve">. </v>
      </c>
    </row>
    <row r="431" spans="12:12" x14ac:dyDescent="0.25">
      <c r="L431" s="75" t="str">
        <f t="shared" si="6"/>
        <v xml:space="preserve">. </v>
      </c>
    </row>
    <row r="432" spans="12:12" x14ac:dyDescent="0.25">
      <c r="L432" s="75" t="str">
        <f t="shared" si="6"/>
        <v xml:space="preserve">. </v>
      </c>
    </row>
    <row r="433" spans="12:12" x14ac:dyDescent="0.25">
      <c r="L433" s="75" t="str">
        <f t="shared" si="6"/>
        <v xml:space="preserve">. </v>
      </c>
    </row>
    <row r="434" spans="12:12" x14ac:dyDescent="0.25">
      <c r="L434" s="75" t="str">
        <f t="shared" si="6"/>
        <v xml:space="preserve">. </v>
      </c>
    </row>
    <row r="435" spans="12:12" x14ac:dyDescent="0.25">
      <c r="L435" s="75" t="str">
        <f t="shared" si="6"/>
        <v xml:space="preserve">. </v>
      </c>
    </row>
    <row r="436" spans="12:12" x14ac:dyDescent="0.25">
      <c r="L436" s="75" t="str">
        <f t="shared" si="6"/>
        <v xml:space="preserve">. </v>
      </c>
    </row>
    <row r="437" spans="12:12" x14ac:dyDescent="0.25">
      <c r="L437" s="75" t="str">
        <f t="shared" si="6"/>
        <v xml:space="preserve">. </v>
      </c>
    </row>
    <row r="438" spans="12:12" x14ac:dyDescent="0.25">
      <c r="L438" s="75" t="str">
        <f t="shared" si="6"/>
        <v xml:space="preserve">. </v>
      </c>
    </row>
    <row r="439" spans="12:12" x14ac:dyDescent="0.25">
      <c r="L439" s="75" t="str">
        <f t="shared" si="6"/>
        <v xml:space="preserve">. </v>
      </c>
    </row>
    <row r="440" spans="12:12" x14ac:dyDescent="0.25">
      <c r="L440" s="75" t="str">
        <f t="shared" si="6"/>
        <v xml:space="preserve">. </v>
      </c>
    </row>
    <row r="441" spans="12:12" x14ac:dyDescent="0.25">
      <c r="L441" s="75" t="str">
        <f t="shared" si="6"/>
        <v xml:space="preserve">. </v>
      </c>
    </row>
    <row r="442" spans="12:12" x14ac:dyDescent="0.25">
      <c r="L442" s="75" t="str">
        <f t="shared" si="6"/>
        <v xml:space="preserve">. </v>
      </c>
    </row>
    <row r="443" spans="12:12" x14ac:dyDescent="0.25">
      <c r="L443" s="75" t="str">
        <f t="shared" si="6"/>
        <v xml:space="preserve">. </v>
      </c>
    </row>
    <row r="444" spans="12:12" x14ac:dyDescent="0.25">
      <c r="L444" s="75" t="str">
        <f t="shared" si="6"/>
        <v xml:space="preserve">. </v>
      </c>
    </row>
    <row r="445" spans="12:12" x14ac:dyDescent="0.25">
      <c r="L445" s="75" t="str">
        <f t="shared" si="6"/>
        <v xml:space="preserve">. </v>
      </c>
    </row>
    <row r="446" spans="12:12" x14ac:dyDescent="0.25">
      <c r="L446" s="75" t="str">
        <f t="shared" si="6"/>
        <v xml:space="preserve">. </v>
      </c>
    </row>
    <row r="447" spans="12:12" x14ac:dyDescent="0.25">
      <c r="L447" s="75" t="str">
        <f t="shared" si="6"/>
        <v xml:space="preserve">. </v>
      </c>
    </row>
    <row r="448" spans="12:12" x14ac:dyDescent="0.25">
      <c r="L448" s="75" t="str">
        <f t="shared" si="6"/>
        <v xml:space="preserve">. </v>
      </c>
    </row>
    <row r="449" spans="12:12" x14ac:dyDescent="0.25">
      <c r="L449" s="75" t="str">
        <f t="shared" si="6"/>
        <v xml:space="preserve">. </v>
      </c>
    </row>
    <row r="450" spans="12:12" x14ac:dyDescent="0.25">
      <c r="L450" s="75" t="str">
        <f t="shared" si="6"/>
        <v xml:space="preserve">. </v>
      </c>
    </row>
    <row r="451" spans="12:12" x14ac:dyDescent="0.25">
      <c r="L451" s="75" t="str">
        <f t="shared" ref="L451:L514" si="7">H451&amp;". "&amp;I451</f>
        <v xml:space="preserve">. </v>
      </c>
    </row>
    <row r="452" spans="12:12" x14ac:dyDescent="0.25">
      <c r="L452" s="75" t="str">
        <f t="shared" si="7"/>
        <v xml:space="preserve">. </v>
      </c>
    </row>
    <row r="453" spans="12:12" x14ac:dyDescent="0.25">
      <c r="L453" s="75" t="str">
        <f t="shared" si="7"/>
        <v xml:space="preserve">. </v>
      </c>
    </row>
    <row r="454" spans="12:12" x14ac:dyDescent="0.25">
      <c r="L454" s="75" t="str">
        <f t="shared" si="7"/>
        <v xml:space="preserve">. </v>
      </c>
    </row>
    <row r="455" spans="12:12" x14ac:dyDescent="0.25">
      <c r="L455" s="75" t="str">
        <f t="shared" si="7"/>
        <v xml:space="preserve">. </v>
      </c>
    </row>
    <row r="456" spans="12:12" x14ac:dyDescent="0.25">
      <c r="L456" s="75" t="str">
        <f t="shared" si="7"/>
        <v xml:space="preserve">. </v>
      </c>
    </row>
    <row r="457" spans="12:12" x14ac:dyDescent="0.25">
      <c r="L457" s="75" t="str">
        <f t="shared" si="7"/>
        <v xml:space="preserve">. </v>
      </c>
    </row>
    <row r="458" spans="12:12" x14ac:dyDescent="0.25">
      <c r="L458" s="75" t="str">
        <f t="shared" si="7"/>
        <v xml:space="preserve">. </v>
      </c>
    </row>
    <row r="459" spans="12:12" x14ac:dyDescent="0.25">
      <c r="L459" s="75" t="str">
        <f t="shared" si="7"/>
        <v xml:space="preserve">. </v>
      </c>
    </row>
    <row r="460" spans="12:12" x14ac:dyDescent="0.25">
      <c r="L460" s="75" t="str">
        <f t="shared" si="7"/>
        <v xml:space="preserve">. </v>
      </c>
    </row>
    <row r="461" spans="12:12" x14ac:dyDescent="0.25">
      <c r="L461" s="75" t="str">
        <f t="shared" si="7"/>
        <v xml:space="preserve">. </v>
      </c>
    </row>
    <row r="462" spans="12:12" x14ac:dyDescent="0.25">
      <c r="L462" s="75" t="str">
        <f t="shared" si="7"/>
        <v xml:space="preserve">. </v>
      </c>
    </row>
    <row r="463" spans="12:12" x14ac:dyDescent="0.25">
      <c r="L463" s="75" t="str">
        <f t="shared" si="7"/>
        <v xml:space="preserve">. </v>
      </c>
    </row>
    <row r="464" spans="12:12" x14ac:dyDescent="0.25">
      <c r="L464" s="75" t="str">
        <f t="shared" si="7"/>
        <v xml:space="preserve">. </v>
      </c>
    </row>
    <row r="465" spans="12:12" x14ac:dyDescent="0.25">
      <c r="L465" s="75" t="str">
        <f t="shared" si="7"/>
        <v xml:space="preserve">. </v>
      </c>
    </row>
    <row r="466" spans="12:12" x14ac:dyDescent="0.25">
      <c r="L466" s="75" t="str">
        <f t="shared" si="7"/>
        <v xml:space="preserve">. </v>
      </c>
    </row>
    <row r="467" spans="12:12" x14ac:dyDescent="0.25">
      <c r="L467" s="75" t="str">
        <f t="shared" si="7"/>
        <v xml:space="preserve">. </v>
      </c>
    </row>
    <row r="468" spans="12:12" x14ac:dyDescent="0.25">
      <c r="L468" s="75" t="str">
        <f t="shared" si="7"/>
        <v xml:space="preserve">. </v>
      </c>
    </row>
    <row r="469" spans="12:12" x14ac:dyDescent="0.25">
      <c r="L469" s="75" t="str">
        <f t="shared" si="7"/>
        <v xml:space="preserve">. </v>
      </c>
    </row>
    <row r="470" spans="12:12" x14ac:dyDescent="0.25">
      <c r="L470" s="75" t="str">
        <f t="shared" si="7"/>
        <v xml:space="preserve">. </v>
      </c>
    </row>
    <row r="471" spans="12:12" x14ac:dyDescent="0.25">
      <c r="L471" s="75" t="str">
        <f t="shared" si="7"/>
        <v xml:space="preserve">. </v>
      </c>
    </row>
    <row r="472" spans="12:12" x14ac:dyDescent="0.25">
      <c r="L472" s="75" t="str">
        <f t="shared" si="7"/>
        <v xml:space="preserve">. </v>
      </c>
    </row>
    <row r="473" spans="12:12" x14ac:dyDescent="0.25">
      <c r="L473" s="75" t="str">
        <f t="shared" si="7"/>
        <v xml:space="preserve">. </v>
      </c>
    </row>
    <row r="474" spans="12:12" x14ac:dyDescent="0.25">
      <c r="L474" s="75" t="str">
        <f t="shared" si="7"/>
        <v xml:space="preserve">. </v>
      </c>
    </row>
    <row r="475" spans="12:12" x14ac:dyDescent="0.25">
      <c r="L475" s="75" t="str">
        <f t="shared" si="7"/>
        <v xml:space="preserve">. </v>
      </c>
    </row>
    <row r="476" spans="12:12" x14ac:dyDescent="0.25">
      <c r="L476" s="75" t="str">
        <f t="shared" si="7"/>
        <v xml:space="preserve">. </v>
      </c>
    </row>
    <row r="477" spans="12:12" x14ac:dyDescent="0.25">
      <c r="L477" s="75" t="str">
        <f t="shared" si="7"/>
        <v xml:space="preserve">. </v>
      </c>
    </row>
    <row r="478" spans="12:12" x14ac:dyDescent="0.25">
      <c r="L478" s="75" t="str">
        <f t="shared" si="7"/>
        <v xml:space="preserve">. </v>
      </c>
    </row>
    <row r="479" spans="12:12" x14ac:dyDescent="0.25">
      <c r="L479" s="75" t="str">
        <f t="shared" si="7"/>
        <v xml:space="preserve">. </v>
      </c>
    </row>
    <row r="480" spans="12:12" x14ac:dyDescent="0.25">
      <c r="L480" s="75" t="str">
        <f t="shared" si="7"/>
        <v xml:space="preserve">. </v>
      </c>
    </row>
    <row r="481" spans="12:12" x14ac:dyDescent="0.25">
      <c r="L481" s="75" t="str">
        <f t="shared" si="7"/>
        <v xml:space="preserve">. </v>
      </c>
    </row>
    <row r="482" spans="12:12" x14ac:dyDescent="0.25">
      <c r="L482" s="75" t="str">
        <f t="shared" si="7"/>
        <v xml:space="preserve">. </v>
      </c>
    </row>
    <row r="483" spans="12:12" x14ac:dyDescent="0.25">
      <c r="L483" s="75" t="str">
        <f t="shared" si="7"/>
        <v xml:space="preserve">. </v>
      </c>
    </row>
    <row r="484" spans="12:12" x14ac:dyDescent="0.25">
      <c r="L484" s="75" t="str">
        <f t="shared" si="7"/>
        <v xml:space="preserve">. </v>
      </c>
    </row>
    <row r="485" spans="12:12" x14ac:dyDescent="0.25">
      <c r="L485" s="75" t="str">
        <f t="shared" si="7"/>
        <v xml:space="preserve">. </v>
      </c>
    </row>
    <row r="486" spans="12:12" x14ac:dyDescent="0.25">
      <c r="L486" s="75" t="str">
        <f t="shared" si="7"/>
        <v xml:space="preserve">. </v>
      </c>
    </row>
    <row r="487" spans="12:12" x14ac:dyDescent="0.25">
      <c r="L487" s="75" t="str">
        <f t="shared" si="7"/>
        <v xml:space="preserve">. </v>
      </c>
    </row>
    <row r="488" spans="12:12" x14ac:dyDescent="0.25">
      <c r="L488" s="75" t="str">
        <f t="shared" si="7"/>
        <v xml:space="preserve">. </v>
      </c>
    </row>
    <row r="489" spans="12:12" x14ac:dyDescent="0.25">
      <c r="L489" s="75" t="str">
        <f t="shared" si="7"/>
        <v xml:space="preserve">. </v>
      </c>
    </row>
    <row r="490" spans="12:12" x14ac:dyDescent="0.25">
      <c r="L490" s="75" t="str">
        <f t="shared" si="7"/>
        <v xml:space="preserve">. </v>
      </c>
    </row>
    <row r="491" spans="12:12" x14ac:dyDescent="0.25">
      <c r="L491" s="75" t="str">
        <f t="shared" si="7"/>
        <v xml:space="preserve">. </v>
      </c>
    </row>
    <row r="492" spans="12:12" x14ac:dyDescent="0.25">
      <c r="L492" s="75" t="str">
        <f t="shared" si="7"/>
        <v xml:space="preserve">. </v>
      </c>
    </row>
    <row r="493" spans="12:12" x14ac:dyDescent="0.25">
      <c r="L493" s="75" t="str">
        <f t="shared" si="7"/>
        <v xml:space="preserve">. </v>
      </c>
    </row>
    <row r="494" spans="12:12" x14ac:dyDescent="0.25">
      <c r="L494" s="75" t="str">
        <f t="shared" si="7"/>
        <v xml:space="preserve">. </v>
      </c>
    </row>
    <row r="495" spans="12:12" x14ac:dyDescent="0.25">
      <c r="L495" s="75" t="str">
        <f t="shared" si="7"/>
        <v xml:space="preserve">. </v>
      </c>
    </row>
    <row r="496" spans="12:12" x14ac:dyDescent="0.25">
      <c r="L496" s="75" t="str">
        <f t="shared" si="7"/>
        <v xml:space="preserve">. </v>
      </c>
    </row>
    <row r="497" spans="12:12" x14ac:dyDescent="0.25">
      <c r="L497" s="75" t="str">
        <f t="shared" si="7"/>
        <v xml:space="preserve">. </v>
      </c>
    </row>
    <row r="498" spans="12:12" x14ac:dyDescent="0.25">
      <c r="L498" s="75" t="str">
        <f t="shared" si="7"/>
        <v xml:space="preserve">. </v>
      </c>
    </row>
    <row r="499" spans="12:12" x14ac:dyDescent="0.25">
      <c r="L499" s="75" t="str">
        <f t="shared" si="7"/>
        <v xml:space="preserve">. </v>
      </c>
    </row>
    <row r="500" spans="12:12" x14ac:dyDescent="0.25">
      <c r="L500" s="75" t="str">
        <f t="shared" si="7"/>
        <v xml:space="preserve">. </v>
      </c>
    </row>
    <row r="501" spans="12:12" x14ac:dyDescent="0.25">
      <c r="L501" s="75" t="str">
        <f t="shared" si="7"/>
        <v xml:space="preserve">. </v>
      </c>
    </row>
    <row r="502" spans="12:12" x14ac:dyDescent="0.25">
      <c r="L502" s="75" t="str">
        <f t="shared" si="7"/>
        <v xml:space="preserve">. </v>
      </c>
    </row>
    <row r="503" spans="12:12" x14ac:dyDescent="0.25">
      <c r="L503" s="75" t="str">
        <f t="shared" si="7"/>
        <v xml:space="preserve">. </v>
      </c>
    </row>
    <row r="504" spans="12:12" x14ac:dyDescent="0.25">
      <c r="L504" s="75" t="str">
        <f t="shared" si="7"/>
        <v xml:space="preserve">. </v>
      </c>
    </row>
    <row r="505" spans="12:12" x14ac:dyDescent="0.25">
      <c r="L505" s="75" t="str">
        <f t="shared" si="7"/>
        <v xml:space="preserve">. </v>
      </c>
    </row>
    <row r="506" spans="12:12" x14ac:dyDescent="0.25">
      <c r="L506" s="75" t="str">
        <f t="shared" si="7"/>
        <v xml:space="preserve">. </v>
      </c>
    </row>
    <row r="507" spans="12:12" x14ac:dyDescent="0.25">
      <c r="L507" s="75" t="str">
        <f t="shared" si="7"/>
        <v xml:space="preserve">. </v>
      </c>
    </row>
    <row r="508" spans="12:12" x14ac:dyDescent="0.25">
      <c r="L508" s="75" t="str">
        <f t="shared" si="7"/>
        <v xml:space="preserve">. </v>
      </c>
    </row>
    <row r="509" spans="12:12" x14ac:dyDescent="0.25">
      <c r="L509" s="75" t="str">
        <f t="shared" si="7"/>
        <v xml:space="preserve">. </v>
      </c>
    </row>
    <row r="510" spans="12:12" x14ac:dyDescent="0.25">
      <c r="L510" s="75" t="str">
        <f t="shared" si="7"/>
        <v xml:space="preserve">. </v>
      </c>
    </row>
    <row r="511" spans="12:12" x14ac:dyDescent="0.25">
      <c r="L511" s="75" t="str">
        <f t="shared" si="7"/>
        <v xml:space="preserve">. </v>
      </c>
    </row>
    <row r="512" spans="12:12" x14ac:dyDescent="0.25">
      <c r="L512" s="75" t="str">
        <f t="shared" si="7"/>
        <v xml:space="preserve">. </v>
      </c>
    </row>
    <row r="513" spans="12:12" x14ac:dyDescent="0.25">
      <c r="L513" s="75" t="str">
        <f t="shared" si="7"/>
        <v xml:space="preserve">. </v>
      </c>
    </row>
    <row r="514" spans="12:12" x14ac:dyDescent="0.25">
      <c r="L514" s="75" t="str">
        <f t="shared" si="7"/>
        <v xml:space="preserve">. </v>
      </c>
    </row>
    <row r="515" spans="12:12" x14ac:dyDescent="0.25">
      <c r="L515" s="75" t="str">
        <f t="shared" ref="L515:L578" si="8">H515&amp;". "&amp;I515</f>
        <v xml:space="preserve">. </v>
      </c>
    </row>
    <row r="516" spans="12:12" x14ac:dyDescent="0.25">
      <c r="L516" s="75" t="str">
        <f t="shared" si="8"/>
        <v xml:space="preserve">. </v>
      </c>
    </row>
    <row r="517" spans="12:12" x14ac:dyDescent="0.25">
      <c r="L517" s="75" t="str">
        <f t="shared" si="8"/>
        <v xml:space="preserve">. </v>
      </c>
    </row>
    <row r="518" spans="12:12" x14ac:dyDescent="0.25">
      <c r="L518" s="75" t="str">
        <f t="shared" si="8"/>
        <v xml:space="preserve">. </v>
      </c>
    </row>
    <row r="519" spans="12:12" x14ac:dyDescent="0.25">
      <c r="L519" s="75" t="str">
        <f t="shared" si="8"/>
        <v xml:space="preserve">. </v>
      </c>
    </row>
    <row r="520" spans="12:12" x14ac:dyDescent="0.25">
      <c r="L520" s="75" t="str">
        <f t="shared" si="8"/>
        <v xml:space="preserve">. </v>
      </c>
    </row>
    <row r="521" spans="12:12" x14ac:dyDescent="0.25">
      <c r="L521" s="75" t="str">
        <f t="shared" si="8"/>
        <v xml:space="preserve">. </v>
      </c>
    </row>
    <row r="522" spans="12:12" x14ac:dyDescent="0.25">
      <c r="L522" s="75" t="str">
        <f t="shared" si="8"/>
        <v xml:space="preserve">. </v>
      </c>
    </row>
    <row r="523" spans="12:12" x14ac:dyDescent="0.25">
      <c r="L523" s="75" t="str">
        <f t="shared" si="8"/>
        <v xml:space="preserve">. </v>
      </c>
    </row>
    <row r="524" spans="12:12" x14ac:dyDescent="0.25">
      <c r="L524" s="75" t="str">
        <f t="shared" si="8"/>
        <v xml:space="preserve">. </v>
      </c>
    </row>
    <row r="525" spans="12:12" x14ac:dyDescent="0.25">
      <c r="L525" s="75" t="str">
        <f t="shared" si="8"/>
        <v xml:space="preserve">. </v>
      </c>
    </row>
    <row r="526" spans="12:12" x14ac:dyDescent="0.25">
      <c r="L526" s="75" t="str">
        <f t="shared" si="8"/>
        <v xml:space="preserve">. </v>
      </c>
    </row>
    <row r="527" spans="12:12" x14ac:dyDescent="0.25">
      <c r="L527" s="75" t="str">
        <f t="shared" si="8"/>
        <v xml:space="preserve">. </v>
      </c>
    </row>
    <row r="528" spans="12:12" x14ac:dyDescent="0.25">
      <c r="L528" s="75" t="str">
        <f t="shared" si="8"/>
        <v xml:space="preserve">. </v>
      </c>
    </row>
    <row r="529" spans="12:12" x14ac:dyDescent="0.25">
      <c r="L529" s="75" t="str">
        <f t="shared" si="8"/>
        <v xml:space="preserve">. </v>
      </c>
    </row>
    <row r="530" spans="12:12" x14ac:dyDescent="0.25">
      <c r="L530" s="75" t="str">
        <f t="shared" si="8"/>
        <v xml:space="preserve">. </v>
      </c>
    </row>
    <row r="531" spans="12:12" x14ac:dyDescent="0.25">
      <c r="L531" s="75" t="str">
        <f t="shared" si="8"/>
        <v xml:space="preserve">. </v>
      </c>
    </row>
    <row r="532" spans="12:12" x14ac:dyDescent="0.25">
      <c r="L532" s="75" t="str">
        <f t="shared" si="8"/>
        <v xml:space="preserve">. </v>
      </c>
    </row>
    <row r="533" spans="12:12" x14ac:dyDescent="0.25">
      <c r="L533" s="75" t="str">
        <f t="shared" si="8"/>
        <v xml:space="preserve">. </v>
      </c>
    </row>
    <row r="534" spans="12:12" x14ac:dyDescent="0.25">
      <c r="L534" s="75" t="str">
        <f t="shared" si="8"/>
        <v xml:space="preserve">. </v>
      </c>
    </row>
    <row r="535" spans="12:12" x14ac:dyDescent="0.25">
      <c r="L535" s="75" t="str">
        <f t="shared" si="8"/>
        <v xml:space="preserve">. </v>
      </c>
    </row>
    <row r="536" spans="12:12" x14ac:dyDescent="0.25">
      <c r="L536" s="75" t="str">
        <f t="shared" si="8"/>
        <v xml:space="preserve">. </v>
      </c>
    </row>
    <row r="537" spans="12:12" x14ac:dyDescent="0.25">
      <c r="L537" s="75" t="str">
        <f t="shared" si="8"/>
        <v xml:space="preserve">. </v>
      </c>
    </row>
    <row r="538" spans="12:12" x14ac:dyDescent="0.25">
      <c r="L538" s="75" t="str">
        <f t="shared" si="8"/>
        <v xml:space="preserve">. </v>
      </c>
    </row>
    <row r="539" spans="12:12" x14ac:dyDescent="0.25">
      <c r="L539" s="75" t="str">
        <f t="shared" si="8"/>
        <v xml:space="preserve">. </v>
      </c>
    </row>
    <row r="540" spans="12:12" x14ac:dyDescent="0.25">
      <c r="L540" s="75" t="str">
        <f t="shared" si="8"/>
        <v xml:space="preserve">. </v>
      </c>
    </row>
    <row r="541" spans="12:12" x14ac:dyDescent="0.25">
      <c r="L541" s="75" t="str">
        <f t="shared" si="8"/>
        <v xml:space="preserve">. </v>
      </c>
    </row>
    <row r="542" spans="12:12" x14ac:dyDescent="0.25">
      <c r="L542" s="75" t="str">
        <f t="shared" si="8"/>
        <v xml:space="preserve">. </v>
      </c>
    </row>
    <row r="543" spans="12:12" x14ac:dyDescent="0.25">
      <c r="L543" s="75" t="str">
        <f t="shared" si="8"/>
        <v xml:space="preserve">. </v>
      </c>
    </row>
    <row r="544" spans="12:12" x14ac:dyDescent="0.25">
      <c r="L544" s="75" t="str">
        <f t="shared" si="8"/>
        <v xml:space="preserve">. </v>
      </c>
    </row>
    <row r="545" spans="12:12" x14ac:dyDescent="0.25">
      <c r="L545" s="75" t="str">
        <f t="shared" si="8"/>
        <v xml:space="preserve">. </v>
      </c>
    </row>
    <row r="546" spans="12:12" x14ac:dyDescent="0.25">
      <c r="L546" s="75" t="str">
        <f t="shared" si="8"/>
        <v xml:space="preserve">. </v>
      </c>
    </row>
    <row r="547" spans="12:12" x14ac:dyDescent="0.25">
      <c r="L547" s="75" t="str">
        <f t="shared" si="8"/>
        <v xml:space="preserve">. </v>
      </c>
    </row>
    <row r="548" spans="12:12" x14ac:dyDescent="0.25">
      <c r="L548" s="75" t="str">
        <f t="shared" si="8"/>
        <v xml:space="preserve">. </v>
      </c>
    </row>
    <row r="549" spans="12:12" x14ac:dyDescent="0.25">
      <c r="L549" s="75" t="str">
        <f t="shared" si="8"/>
        <v xml:space="preserve">. </v>
      </c>
    </row>
    <row r="550" spans="12:12" x14ac:dyDescent="0.25">
      <c r="L550" s="75" t="str">
        <f t="shared" si="8"/>
        <v xml:space="preserve">. </v>
      </c>
    </row>
    <row r="551" spans="12:12" x14ac:dyDescent="0.25">
      <c r="L551" s="75" t="str">
        <f t="shared" si="8"/>
        <v xml:space="preserve">. </v>
      </c>
    </row>
    <row r="552" spans="12:12" x14ac:dyDescent="0.25">
      <c r="L552" s="75" t="str">
        <f t="shared" si="8"/>
        <v xml:space="preserve">. </v>
      </c>
    </row>
    <row r="553" spans="12:12" x14ac:dyDescent="0.25">
      <c r="L553" s="75" t="str">
        <f t="shared" si="8"/>
        <v xml:space="preserve">. </v>
      </c>
    </row>
    <row r="554" spans="12:12" x14ac:dyDescent="0.25">
      <c r="L554" s="75" t="str">
        <f t="shared" si="8"/>
        <v xml:space="preserve">. </v>
      </c>
    </row>
    <row r="555" spans="12:12" x14ac:dyDescent="0.25">
      <c r="L555" s="75" t="str">
        <f t="shared" si="8"/>
        <v xml:space="preserve">. </v>
      </c>
    </row>
    <row r="556" spans="12:12" x14ac:dyDescent="0.25">
      <c r="L556" s="75" t="str">
        <f t="shared" si="8"/>
        <v xml:space="preserve">. </v>
      </c>
    </row>
    <row r="557" spans="12:12" x14ac:dyDescent="0.25">
      <c r="L557" s="75" t="str">
        <f t="shared" si="8"/>
        <v xml:space="preserve">. </v>
      </c>
    </row>
    <row r="558" spans="12:12" x14ac:dyDescent="0.25">
      <c r="L558" s="75" t="str">
        <f t="shared" si="8"/>
        <v xml:space="preserve">. </v>
      </c>
    </row>
    <row r="559" spans="12:12" x14ac:dyDescent="0.25">
      <c r="L559" s="75" t="str">
        <f t="shared" si="8"/>
        <v xml:space="preserve">. </v>
      </c>
    </row>
    <row r="560" spans="12:12" x14ac:dyDescent="0.25">
      <c r="L560" s="75" t="str">
        <f t="shared" si="8"/>
        <v xml:space="preserve">. </v>
      </c>
    </row>
    <row r="561" spans="12:12" x14ac:dyDescent="0.25">
      <c r="L561" s="75" t="str">
        <f t="shared" si="8"/>
        <v xml:space="preserve">. </v>
      </c>
    </row>
    <row r="562" spans="12:12" x14ac:dyDescent="0.25">
      <c r="L562" s="75" t="str">
        <f t="shared" si="8"/>
        <v xml:space="preserve">. </v>
      </c>
    </row>
    <row r="563" spans="12:12" x14ac:dyDescent="0.25">
      <c r="L563" s="75" t="str">
        <f t="shared" si="8"/>
        <v xml:space="preserve">. </v>
      </c>
    </row>
    <row r="564" spans="12:12" x14ac:dyDescent="0.25">
      <c r="L564" s="75" t="str">
        <f t="shared" si="8"/>
        <v xml:space="preserve">. </v>
      </c>
    </row>
    <row r="565" spans="12:12" x14ac:dyDescent="0.25">
      <c r="L565" s="75" t="str">
        <f t="shared" si="8"/>
        <v xml:space="preserve">. </v>
      </c>
    </row>
    <row r="566" spans="12:12" x14ac:dyDescent="0.25">
      <c r="L566" s="75" t="str">
        <f t="shared" si="8"/>
        <v xml:space="preserve">. </v>
      </c>
    </row>
    <row r="567" spans="12:12" x14ac:dyDescent="0.25">
      <c r="L567" s="75" t="str">
        <f t="shared" si="8"/>
        <v xml:space="preserve">. </v>
      </c>
    </row>
    <row r="568" spans="12:12" x14ac:dyDescent="0.25">
      <c r="L568" s="75" t="str">
        <f t="shared" si="8"/>
        <v xml:space="preserve">. </v>
      </c>
    </row>
    <row r="569" spans="12:12" x14ac:dyDescent="0.25">
      <c r="L569" s="75" t="str">
        <f t="shared" si="8"/>
        <v xml:space="preserve">. </v>
      </c>
    </row>
    <row r="570" spans="12:12" x14ac:dyDescent="0.25">
      <c r="L570" s="75" t="str">
        <f t="shared" si="8"/>
        <v xml:space="preserve">. </v>
      </c>
    </row>
    <row r="571" spans="12:12" x14ac:dyDescent="0.25">
      <c r="L571" s="75" t="str">
        <f t="shared" si="8"/>
        <v xml:space="preserve">. </v>
      </c>
    </row>
    <row r="572" spans="12:12" x14ac:dyDescent="0.25">
      <c r="L572" s="75" t="str">
        <f t="shared" si="8"/>
        <v xml:space="preserve">. </v>
      </c>
    </row>
    <row r="573" spans="12:12" x14ac:dyDescent="0.25">
      <c r="L573" s="75" t="str">
        <f t="shared" si="8"/>
        <v xml:space="preserve">. </v>
      </c>
    </row>
    <row r="574" spans="12:12" x14ac:dyDescent="0.25">
      <c r="L574" s="75" t="str">
        <f t="shared" si="8"/>
        <v xml:space="preserve">. </v>
      </c>
    </row>
    <row r="575" spans="12:12" x14ac:dyDescent="0.25">
      <c r="L575" s="75" t="str">
        <f t="shared" si="8"/>
        <v xml:space="preserve">. </v>
      </c>
    </row>
    <row r="576" spans="12:12" x14ac:dyDescent="0.25">
      <c r="L576" s="75" t="str">
        <f t="shared" si="8"/>
        <v xml:space="preserve">. </v>
      </c>
    </row>
    <row r="577" spans="12:12" x14ac:dyDescent="0.25">
      <c r="L577" s="75" t="str">
        <f t="shared" si="8"/>
        <v xml:space="preserve">. </v>
      </c>
    </row>
    <row r="578" spans="12:12" x14ac:dyDescent="0.25">
      <c r="L578" s="75" t="str">
        <f t="shared" si="8"/>
        <v xml:space="preserve">. </v>
      </c>
    </row>
    <row r="579" spans="12:12" x14ac:dyDescent="0.25">
      <c r="L579" s="75" t="str">
        <f t="shared" ref="L579:L642" si="9">H579&amp;". "&amp;I579</f>
        <v xml:space="preserve">. </v>
      </c>
    </row>
    <row r="580" spans="12:12" x14ac:dyDescent="0.25">
      <c r="L580" s="75" t="str">
        <f t="shared" si="9"/>
        <v xml:space="preserve">. </v>
      </c>
    </row>
    <row r="581" spans="12:12" x14ac:dyDescent="0.25">
      <c r="L581" s="75" t="str">
        <f t="shared" si="9"/>
        <v xml:space="preserve">. </v>
      </c>
    </row>
    <row r="582" spans="12:12" x14ac:dyDescent="0.25">
      <c r="L582" s="75" t="str">
        <f t="shared" si="9"/>
        <v xml:space="preserve">. </v>
      </c>
    </row>
    <row r="583" spans="12:12" x14ac:dyDescent="0.25">
      <c r="L583" s="75" t="str">
        <f t="shared" si="9"/>
        <v xml:space="preserve">. </v>
      </c>
    </row>
    <row r="584" spans="12:12" x14ac:dyDescent="0.25">
      <c r="L584" s="75" t="str">
        <f t="shared" si="9"/>
        <v xml:space="preserve">. </v>
      </c>
    </row>
    <row r="585" spans="12:12" x14ac:dyDescent="0.25">
      <c r="L585" s="75" t="str">
        <f t="shared" si="9"/>
        <v xml:space="preserve">. </v>
      </c>
    </row>
    <row r="586" spans="12:12" x14ac:dyDescent="0.25">
      <c r="L586" s="75" t="str">
        <f t="shared" si="9"/>
        <v xml:space="preserve">. </v>
      </c>
    </row>
    <row r="587" spans="12:12" x14ac:dyDescent="0.25">
      <c r="L587" s="75" t="str">
        <f t="shared" si="9"/>
        <v xml:space="preserve">. </v>
      </c>
    </row>
    <row r="588" spans="12:12" x14ac:dyDescent="0.25">
      <c r="L588" s="75" t="str">
        <f t="shared" si="9"/>
        <v xml:space="preserve">. </v>
      </c>
    </row>
    <row r="589" spans="12:12" x14ac:dyDescent="0.25">
      <c r="L589" s="75" t="str">
        <f t="shared" si="9"/>
        <v xml:space="preserve">. </v>
      </c>
    </row>
    <row r="590" spans="12:12" x14ac:dyDescent="0.25">
      <c r="L590" s="75" t="str">
        <f t="shared" si="9"/>
        <v xml:space="preserve">. </v>
      </c>
    </row>
    <row r="591" spans="12:12" x14ac:dyDescent="0.25">
      <c r="L591" s="75" t="str">
        <f t="shared" si="9"/>
        <v xml:space="preserve">. </v>
      </c>
    </row>
    <row r="592" spans="12:12" x14ac:dyDescent="0.25">
      <c r="L592" s="75" t="str">
        <f t="shared" si="9"/>
        <v xml:space="preserve">. </v>
      </c>
    </row>
    <row r="593" spans="12:12" x14ac:dyDescent="0.25">
      <c r="L593" s="75" t="str">
        <f t="shared" si="9"/>
        <v xml:space="preserve">. </v>
      </c>
    </row>
    <row r="594" spans="12:12" x14ac:dyDescent="0.25">
      <c r="L594" s="75" t="str">
        <f t="shared" si="9"/>
        <v xml:space="preserve">. </v>
      </c>
    </row>
    <row r="595" spans="12:12" x14ac:dyDescent="0.25">
      <c r="L595" s="75" t="str">
        <f t="shared" si="9"/>
        <v xml:space="preserve">. </v>
      </c>
    </row>
    <row r="596" spans="12:12" x14ac:dyDescent="0.25">
      <c r="L596" s="75" t="str">
        <f t="shared" si="9"/>
        <v xml:space="preserve">. </v>
      </c>
    </row>
    <row r="597" spans="12:12" x14ac:dyDescent="0.25">
      <c r="L597" s="75" t="str">
        <f t="shared" si="9"/>
        <v xml:space="preserve">. </v>
      </c>
    </row>
    <row r="598" spans="12:12" x14ac:dyDescent="0.25">
      <c r="L598" s="75" t="str">
        <f t="shared" si="9"/>
        <v xml:space="preserve">. </v>
      </c>
    </row>
    <row r="599" spans="12:12" x14ac:dyDescent="0.25">
      <c r="L599" s="75" t="str">
        <f t="shared" si="9"/>
        <v xml:space="preserve">. </v>
      </c>
    </row>
    <row r="600" spans="12:12" x14ac:dyDescent="0.25">
      <c r="L600" s="75" t="str">
        <f t="shared" si="9"/>
        <v xml:space="preserve">. </v>
      </c>
    </row>
    <row r="601" spans="12:12" x14ac:dyDescent="0.25">
      <c r="L601" s="75" t="str">
        <f t="shared" si="9"/>
        <v xml:space="preserve">. </v>
      </c>
    </row>
    <row r="602" spans="12:12" x14ac:dyDescent="0.25">
      <c r="L602" s="75" t="str">
        <f t="shared" si="9"/>
        <v xml:space="preserve">. </v>
      </c>
    </row>
    <row r="603" spans="12:12" x14ac:dyDescent="0.25">
      <c r="L603" s="75" t="str">
        <f t="shared" si="9"/>
        <v xml:space="preserve">. </v>
      </c>
    </row>
    <row r="604" spans="12:12" x14ac:dyDescent="0.25">
      <c r="L604" s="75" t="str">
        <f t="shared" si="9"/>
        <v xml:space="preserve">. </v>
      </c>
    </row>
    <row r="605" spans="12:12" x14ac:dyDescent="0.25">
      <c r="L605" s="75" t="str">
        <f t="shared" si="9"/>
        <v xml:space="preserve">. </v>
      </c>
    </row>
    <row r="606" spans="12:12" x14ac:dyDescent="0.25">
      <c r="L606" s="75" t="str">
        <f t="shared" si="9"/>
        <v xml:space="preserve">. </v>
      </c>
    </row>
    <row r="607" spans="12:12" x14ac:dyDescent="0.25">
      <c r="L607" s="75" t="str">
        <f t="shared" si="9"/>
        <v xml:space="preserve">. </v>
      </c>
    </row>
    <row r="608" spans="12:12" x14ac:dyDescent="0.25">
      <c r="L608" s="75" t="str">
        <f t="shared" si="9"/>
        <v xml:space="preserve">. </v>
      </c>
    </row>
    <row r="609" spans="12:12" x14ac:dyDescent="0.25">
      <c r="L609" s="75" t="str">
        <f t="shared" si="9"/>
        <v xml:space="preserve">. </v>
      </c>
    </row>
    <row r="610" spans="12:12" x14ac:dyDescent="0.25">
      <c r="L610" s="75" t="str">
        <f t="shared" si="9"/>
        <v xml:space="preserve">. </v>
      </c>
    </row>
    <row r="611" spans="12:12" x14ac:dyDescent="0.25">
      <c r="L611" s="75" t="str">
        <f t="shared" si="9"/>
        <v xml:space="preserve">. </v>
      </c>
    </row>
    <row r="612" spans="12:12" x14ac:dyDescent="0.25">
      <c r="L612" s="75" t="str">
        <f t="shared" si="9"/>
        <v xml:space="preserve">. </v>
      </c>
    </row>
    <row r="613" spans="12:12" x14ac:dyDescent="0.25">
      <c r="L613" s="75" t="str">
        <f t="shared" si="9"/>
        <v xml:space="preserve">. </v>
      </c>
    </row>
    <row r="614" spans="12:12" x14ac:dyDescent="0.25">
      <c r="L614" s="75" t="str">
        <f t="shared" si="9"/>
        <v xml:space="preserve">. </v>
      </c>
    </row>
    <row r="615" spans="12:12" x14ac:dyDescent="0.25">
      <c r="L615" s="75" t="str">
        <f t="shared" si="9"/>
        <v xml:space="preserve">. </v>
      </c>
    </row>
    <row r="616" spans="12:12" x14ac:dyDescent="0.25">
      <c r="L616" s="75" t="str">
        <f t="shared" si="9"/>
        <v xml:space="preserve">. </v>
      </c>
    </row>
    <row r="617" spans="12:12" x14ac:dyDescent="0.25">
      <c r="L617" s="75" t="str">
        <f t="shared" si="9"/>
        <v xml:space="preserve">. </v>
      </c>
    </row>
    <row r="618" spans="12:12" x14ac:dyDescent="0.25">
      <c r="L618" s="75" t="str">
        <f t="shared" si="9"/>
        <v xml:space="preserve">. </v>
      </c>
    </row>
    <row r="619" spans="12:12" x14ac:dyDescent="0.25">
      <c r="L619" s="75" t="str">
        <f t="shared" si="9"/>
        <v xml:space="preserve">. </v>
      </c>
    </row>
    <row r="620" spans="12:12" x14ac:dyDescent="0.25">
      <c r="L620" s="75" t="str">
        <f t="shared" si="9"/>
        <v xml:space="preserve">. </v>
      </c>
    </row>
    <row r="621" spans="12:12" x14ac:dyDescent="0.25">
      <c r="L621" s="75" t="str">
        <f t="shared" si="9"/>
        <v xml:space="preserve">. </v>
      </c>
    </row>
    <row r="622" spans="12:12" x14ac:dyDescent="0.25">
      <c r="L622" s="75" t="str">
        <f t="shared" si="9"/>
        <v xml:space="preserve">. </v>
      </c>
    </row>
    <row r="623" spans="12:12" x14ac:dyDescent="0.25">
      <c r="L623" s="75" t="str">
        <f t="shared" si="9"/>
        <v xml:space="preserve">. </v>
      </c>
    </row>
    <row r="624" spans="12:12" x14ac:dyDescent="0.25">
      <c r="L624" s="75" t="str">
        <f t="shared" si="9"/>
        <v xml:space="preserve">. </v>
      </c>
    </row>
    <row r="625" spans="12:12" x14ac:dyDescent="0.25">
      <c r="L625" s="75" t="str">
        <f t="shared" si="9"/>
        <v xml:space="preserve">. </v>
      </c>
    </row>
    <row r="626" spans="12:12" x14ac:dyDescent="0.25">
      <c r="L626" s="75" t="str">
        <f t="shared" si="9"/>
        <v xml:space="preserve">. </v>
      </c>
    </row>
    <row r="627" spans="12:12" x14ac:dyDescent="0.25">
      <c r="L627" s="75" t="str">
        <f t="shared" si="9"/>
        <v xml:space="preserve">. </v>
      </c>
    </row>
    <row r="628" spans="12:12" x14ac:dyDescent="0.25">
      <c r="L628" s="75" t="str">
        <f t="shared" si="9"/>
        <v xml:space="preserve">. </v>
      </c>
    </row>
    <row r="629" spans="12:12" x14ac:dyDescent="0.25">
      <c r="L629" s="75" t="str">
        <f t="shared" si="9"/>
        <v xml:space="preserve">. </v>
      </c>
    </row>
    <row r="630" spans="12:12" x14ac:dyDescent="0.25">
      <c r="L630" s="75" t="str">
        <f t="shared" si="9"/>
        <v xml:space="preserve">. </v>
      </c>
    </row>
    <row r="631" spans="12:12" x14ac:dyDescent="0.25">
      <c r="L631" s="75" t="str">
        <f t="shared" si="9"/>
        <v xml:space="preserve">. </v>
      </c>
    </row>
    <row r="632" spans="12:12" x14ac:dyDescent="0.25">
      <c r="L632" s="75" t="str">
        <f t="shared" si="9"/>
        <v xml:space="preserve">. </v>
      </c>
    </row>
    <row r="633" spans="12:12" x14ac:dyDescent="0.25">
      <c r="L633" s="75" t="str">
        <f t="shared" si="9"/>
        <v xml:space="preserve">. </v>
      </c>
    </row>
    <row r="634" spans="12:12" x14ac:dyDescent="0.25">
      <c r="L634" s="75" t="str">
        <f t="shared" si="9"/>
        <v xml:space="preserve">. </v>
      </c>
    </row>
    <row r="635" spans="12:12" x14ac:dyDescent="0.25">
      <c r="L635" s="75" t="str">
        <f t="shared" si="9"/>
        <v xml:space="preserve">. </v>
      </c>
    </row>
    <row r="636" spans="12:12" x14ac:dyDescent="0.25">
      <c r="L636" s="75" t="str">
        <f t="shared" si="9"/>
        <v xml:space="preserve">. </v>
      </c>
    </row>
    <row r="637" spans="12:12" x14ac:dyDescent="0.25">
      <c r="L637" s="75" t="str">
        <f t="shared" si="9"/>
        <v xml:space="preserve">. </v>
      </c>
    </row>
    <row r="638" spans="12:12" x14ac:dyDescent="0.25">
      <c r="L638" s="75" t="str">
        <f t="shared" si="9"/>
        <v xml:space="preserve">. </v>
      </c>
    </row>
    <row r="639" spans="12:12" x14ac:dyDescent="0.25">
      <c r="L639" s="75" t="str">
        <f t="shared" si="9"/>
        <v xml:space="preserve">. </v>
      </c>
    </row>
    <row r="640" spans="12:12" x14ac:dyDescent="0.25">
      <c r="L640" s="75" t="str">
        <f t="shared" si="9"/>
        <v xml:space="preserve">. </v>
      </c>
    </row>
    <row r="641" spans="12:12" x14ac:dyDescent="0.25">
      <c r="L641" s="75" t="str">
        <f t="shared" si="9"/>
        <v xml:space="preserve">. </v>
      </c>
    </row>
    <row r="642" spans="12:12" x14ac:dyDescent="0.25">
      <c r="L642" s="75" t="str">
        <f t="shared" si="9"/>
        <v xml:space="preserve">. </v>
      </c>
    </row>
    <row r="643" spans="12:12" x14ac:dyDescent="0.25">
      <c r="L643" s="75" t="str">
        <f t="shared" ref="L643:L706" si="10">H643&amp;". "&amp;I643</f>
        <v xml:space="preserve">. </v>
      </c>
    </row>
    <row r="644" spans="12:12" x14ac:dyDescent="0.25">
      <c r="L644" s="75" t="str">
        <f t="shared" si="10"/>
        <v xml:space="preserve">. </v>
      </c>
    </row>
    <row r="645" spans="12:12" x14ac:dyDescent="0.25">
      <c r="L645" s="75" t="str">
        <f t="shared" si="10"/>
        <v xml:space="preserve">. </v>
      </c>
    </row>
    <row r="646" spans="12:12" x14ac:dyDescent="0.25">
      <c r="L646" s="75" t="str">
        <f t="shared" si="10"/>
        <v xml:space="preserve">. </v>
      </c>
    </row>
    <row r="647" spans="12:12" x14ac:dyDescent="0.25">
      <c r="L647" s="75" t="str">
        <f t="shared" si="10"/>
        <v xml:space="preserve">. </v>
      </c>
    </row>
    <row r="648" spans="12:12" x14ac:dyDescent="0.25">
      <c r="L648" s="75" t="str">
        <f t="shared" si="10"/>
        <v xml:space="preserve">. </v>
      </c>
    </row>
    <row r="649" spans="12:12" x14ac:dyDescent="0.25">
      <c r="L649" s="75" t="str">
        <f t="shared" si="10"/>
        <v xml:space="preserve">. </v>
      </c>
    </row>
    <row r="650" spans="12:12" x14ac:dyDescent="0.25">
      <c r="L650" s="75" t="str">
        <f t="shared" si="10"/>
        <v xml:space="preserve">. </v>
      </c>
    </row>
    <row r="651" spans="12:12" x14ac:dyDescent="0.25">
      <c r="L651" s="75" t="str">
        <f t="shared" si="10"/>
        <v xml:space="preserve">. </v>
      </c>
    </row>
    <row r="652" spans="12:12" x14ac:dyDescent="0.25">
      <c r="L652" s="75" t="str">
        <f t="shared" si="10"/>
        <v xml:space="preserve">. </v>
      </c>
    </row>
    <row r="653" spans="12:12" x14ac:dyDescent="0.25">
      <c r="L653" s="75" t="str">
        <f t="shared" si="10"/>
        <v xml:space="preserve">. </v>
      </c>
    </row>
    <row r="654" spans="12:12" x14ac:dyDescent="0.25">
      <c r="L654" s="75" t="str">
        <f t="shared" si="10"/>
        <v xml:space="preserve">. </v>
      </c>
    </row>
    <row r="655" spans="12:12" x14ac:dyDescent="0.25">
      <c r="L655" s="75" t="str">
        <f t="shared" si="10"/>
        <v xml:space="preserve">. </v>
      </c>
    </row>
    <row r="656" spans="12:12" x14ac:dyDescent="0.25">
      <c r="L656" s="75" t="str">
        <f t="shared" si="10"/>
        <v xml:space="preserve">. </v>
      </c>
    </row>
    <row r="657" spans="12:12" x14ac:dyDescent="0.25">
      <c r="L657" s="75" t="str">
        <f t="shared" si="10"/>
        <v xml:space="preserve">. </v>
      </c>
    </row>
    <row r="658" spans="12:12" x14ac:dyDescent="0.25">
      <c r="L658" s="75" t="str">
        <f t="shared" si="10"/>
        <v xml:space="preserve">. </v>
      </c>
    </row>
    <row r="659" spans="12:12" x14ac:dyDescent="0.25">
      <c r="L659" s="75" t="str">
        <f t="shared" si="10"/>
        <v xml:space="preserve">. </v>
      </c>
    </row>
    <row r="660" spans="12:12" x14ac:dyDescent="0.25">
      <c r="L660" s="75" t="str">
        <f t="shared" si="10"/>
        <v xml:space="preserve">. </v>
      </c>
    </row>
    <row r="661" spans="12:12" x14ac:dyDescent="0.25">
      <c r="L661" s="75" t="str">
        <f t="shared" si="10"/>
        <v xml:space="preserve">. </v>
      </c>
    </row>
    <row r="662" spans="12:12" x14ac:dyDescent="0.25">
      <c r="L662" s="75" t="str">
        <f t="shared" si="10"/>
        <v xml:space="preserve">. </v>
      </c>
    </row>
    <row r="663" spans="12:12" x14ac:dyDescent="0.25">
      <c r="L663" s="75" t="str">
        <f t="shared" si="10"/>
        <v xml:space="preserve">. </v>
      </c>
    </row>
    <row r="664" spans="12:12" x14ac:dyDescent="0.25">
      <c r="L664" s="75" t="str">
        <f t="shared" si="10"/>
        <v xml:space="preserve">. </v>
      </c>
    </row>
    <row r="665" spans="12:12" x14ac:dyDescent="0.25">
      <c r="L665" s="75" t="str">
        <f t="shared" si="10"/>
        <v xml:space="preserve">. </v>
      </c>
    </row>
    <row r="666" spans="12:12" x14ac:dyDescent="0.25">
      <c r="L666" s="75" t="str">
        <f t="shared" si="10"/>
        <v xml:space="preserve">. </v>
      </c>
    </row>
    <row r="667" spans="12:12" x14ac:dyDescent="0.25">
      <c r="L667" s="75" t="str">
        <f t="shared" si="10"/>
        <v xml:space="preserve">. </v>
      </c>
    </row>
    <row r="668" spans="12:12" x14ac:dyDescent="0.25">
      <c r="L668" s="75" t="str">
        <f t="shared" si="10"/>
        <v xml:space="preserve">. </v>
      </c>
    </row>
    <row r="669" spans="12:12" x14ac:dyDescent="0.25">
      <c r="L669" s="75" t="str">
        <f t="shared" si="10"/>
        <v xml:space="preserve">. </v>
      </c>
    </row>
    <row r="670" spans="12:12" x14ac:dyDescent="0.25">
      <c r="L670" s="75" t="str">
        <f t="shared" si="10"/>
        <v xml:space="preserve">. </v>
      </c>
    </row>
    <row r="671" spans="12:12" x14ac:dyDescent="0.25">
      <c r="L671" s="75" t="str">
        <f t="shared" si="10"/>
        <v xml:space="preserve">. </v>
      </c>
    </row>
    <row r="672" spans="12:12" x14ac:dyDescent="0.25">
      <c r="L672" s="75" t="str">
        <f t="shared" si="10"/>
        <v xml:space="preserve">. </v>
      </c>
    </row>
    <row r="673" spans="12:12" x14ac:dyDescent="0.25">
      <c r="L673" s="75" t="str">
        <f t="shared" si="10"/>
        <v xml:space="preserve">. </v>
      </c>
    </row>
    <row r="674" spans="12:12" x14ac:dyDescent="0.25">
      <c r="L674" s="75" t="str">
        <f t="shared" si="10"/>
        <v xml:space="preserve">. </v>
      </c>
    </row>
    <row r="675" spans="12:12" x14ac:dyDescent="0.25">
      <c r="L675" s="75" t="str">
        <f t="shared" si="10"/>
        <v xml:space="preserve">. </v>
      </c>
    </row>
    <row r="676" spans="12:12" x14ac:dyDescent="0.25">
      <c r="L676" s="75" t="str">
        <f t="shared" si="10"/>
        <v xml:space="preserve">. </v>
      </c>
    </row>
    <row r="677" spans="12:12" x14ac:dyDescent="0.25">
      <c r="L677" s="75" t="str">
        <f t="shared" si="10"/>
        <v xml:space="preserve">. </v>
      </c>
    </row>
    <row r="678" spans="12:12" x14ac:dyDescent="0.25">
      <c r="L678" s="75" t="str">
        <f t="shared" si="10"/>
        <v xml:space="preserve">. </v>
      </c>
    </row>
    <row r="679" spans="12:12" x14ac:dyDescent="0.25">
      <c r="L679" s="75" t="str">
        <f t="shared" si="10"/>
        <v xml:space="preserve">. </v>
      </c>
    </row>
    <row r="680" spans="12:12" x14ac:dyDescent="0.25">
      <c r="L680" s="75" t="str">
        <f t="shared" si="10"/>
        <v xml:space="preserve">. </v>
      </c>
    </row>
    <row r="681" spans="12:12" x14ac:dyDescent="0.25">
      <c r="L681" s="75" t="str">
        <f t="shared" si="10"/>
        <v xml:space="preserve">. </v>
      </c>
    </row>
    <row r="682" spans="12:12" x14ac:dyDescent="0.25">
      <c r="L682" s="75" t="str">
        <f t="shared" si="10"/>
        <v xml:space="preserve">. </v>
      </c>
    </row>
    <row r="683" spans="12:12" x14ac:dyDescent="0.25">
      <c r="L683" s="75" t="str">
        <f t="shared" si="10"/>
        <v xml:space="preserve">. </v>
      </c>
    </row>
    <row r="684" spans="12:12" x14ac:dyDescent="0.25">
      <c r="L684" s="75" t="str">
        <f t="shared" si="10"/>
        <v xml:space="preserve">. </v>
      </c>
    </row>
    <row r="685" spans="12:12" x14ac:dyDescent="0.25">
      <c r="L685" s="75" t="str">
        <f t="shared" si="10"/>
        <v xml:space="preserve">. </v>
      </c>
    </row>
    <row r="686" spans="12:12" x14ac:dyDescent="0.25">
      <c r="L686" s="75" t="str">
        <f t="shared" si="10"/>
        <v xml:space="preserve">. </v>
      </c>
    </row>
    <row r="687" spans="12:12" x14ac:dyDescent="0.25">
      <c r="L687" s="75" t="str">
        <f t="shared" si="10"/>
        <v xml:space="preserve">. </v>
      </c>
    </row>
    <row r="688" spans="12:12" x14ac:dyDescent="0.25">
      <c r="L688" s="75" t="str">
        <f t="shared" si="10"/>
        <v xml:space="preserve">. </v>
      </c>
    </row>
    <row r="689" spans="12:12" x14ac:dyDescent="0.25">
      <c r="L689" s="75" t="str">
        <f t="shared" si="10"/>
        <v xml:space="preserve">. </v>
      </c>
    </row>
    <row r="690" spans="12:12" x14ac:dyDescent="0.25">
      <c r="L690" s="75" t="str">
        <f t="shared" si="10"/>
        <v xml:space="preserve">. </v>
      </c>
    </row>
    <row r="691" spans="12:12" x14ac:dyDescent="0.25">
      <c r="L691" s="75" t="str">
        <f t="shared" si="10"/>
        <v xml:space="preserve">. </v>
      </c>
    </row>
    <row r="692" spans="12:12" x14ac:dyDescent="0.25">
      <c r="L692" s="75" t="str">
        <f t="shared" si="10"/>
        <v xml:space="preserve">. </v>
      </c>
    </row>
    <row r="693" spans="12:12" x14ac:dyDescent="0.25">
      <c r="L693" s="75" t="str">
        <f t="shared" si="10"/>
        <v xml:space="preserve">. </v>
      </c>
    </row>
    <row r="694" spans="12:12" x14ac:dyDescent="0.25">
      <c r="L694" s="75" t="str">
        <f t="shared" si="10"/>
        <v xml:space="preserve">. </v>
      </c>
    </row>
    <row r="695" spans="12:12" x14ac:dyDescent="0.25">
      <c r="L695" s="75" t="str">
        <f t="shared" si="10"/>
        <v xml:space="preserve">. </v>
      </c>
    </row>
    <row r="696" spans="12:12" x14ac:dyDescent="0.25">
      <c r="L696" s="75" t="str">
        <f t="shared" si="10"/>
        <v xml:space="preserve">. </v>
      </c>
    </row>
    <row r="697" spans="12:12" x14ac:dyDescent="0.25">
      <c r="L697" s="75" t="str">
        <f t="shared" si="10"/>
        <v xml:space="preserve">. </v>
      </c>
    </row>
    <row r="698" spans="12:12" x14ac:dyDescent="0.25">
      <c r="L698" s="75" t="str">
        <f t="shared" si="10"/>
        <v xml:space="preserve">. </v>
      </c>
    </row>
    <row r="699" spans="12:12" x14ac:dyDescent="0.25">
      <c r="L699" s="75" t="str">
        <f t="shared" si="10"/>
        <v xml:space="preserve">. </v>
      </c>
    </row>
    <row r="700" spans="12:12" x14ac:dyDescent="0.25">
      <c r="L700" s="75" t="str">
        <f t="shared" si="10"/>
        <v xml:space="preserve">. </v>
      </c>
    </row>
    <row r="701" spans="12:12" x14ac:dyDescent="0.25">
      <c r="L701" s="75" t="str">
        <f t="shared" si="10"/>
        <v xml:space="preserve">. </v>
      </c>
    </row>
    <row r="702" spans="12:12" x14ac:dyDescent="0.25">
      <c r="L702" s="75" t="str">
        <f t="shared" si="10"/>
        <v xml:space="preserve">. </v>
      </c>
    </row>
    <row r="703" spans="12:12" x14ac:dyDescent="0.25">
      <c r="L703" s="75" t="str">
        <f t="shared" si="10"/>
        <v xml:space="preserve">. </v>
      </c>
    </row>
    <row r="704" spans="12:12" x14ac:dyDescent="0.25">
      <c r="L704" s="75" t="str">
        <f t="shared" si="10"/>
        <v xml:space="preserve">. </v>
      </c>
    </row>
    <row r="705" spans="12:12" x14ac:dyDescent="0.25">
      <c r="L705" s="75" t="str">
        <f t="shared" si="10"/>
        <v xml:space="preserve">. </v>
      </c>
    </row>
    <row r="706" spans="12:12" x14ac:dyDescent="0.25">
      <c r="L706" s="75" t="str">
        <f t="shared" si="10"/>
        <v xml:space="preserve">. </v>
      </c>
    </row>
    <row r="707" spans="12:12" x14ac:dyDescent="0.25">
      <c r="L707" s="75" t="str">
        <f t="shared" ref="L707:L770" si="11">H707&amp;". "&amp;I707</f>
        <v xml:space="preserve">. </v>
      </c>
    </row>
    <row r="708" spans="12:12" x14ac:dyDescent="0.25">
      <c r="L708" s="75" t="str">
        <f t="shared" si="11"/>
        <v xml:space="preserve">. </v>
      </c>
    </row>
    <row r="709" spans="12:12" x14ac:dyDescent="0.25">
      <c r="L709" s="75" t="str">
        <f t="shared" si="11"/>
        <v xml:space="preserve">. </v>
      </c>
    </row>
    <row r="710" spans="12:12" x14ac:dyDescent="0.25">
      <c r="L710" s="75" t="str">
        <f t="shared" si="11"/>
        <v xml:space="preserve">. </v>
      </c>
    </row>
    <row r="711" spans="12:12" x14ac:dyDescent="0.25">
      <c r="L711" s="75" t="str">
        <f t="shared" si="11"/>
        <v xml:space="preserve">. </v>
      </c>
    </row>
    <row r="712" spans="12:12" x14ac:dyDescent="0.25">
      <c r="L712" s="75" t="str">
        <f t="shared" si="11"/>
        <v xml:space="preserve">. </v>
      </c>
    </row>
    <row r="713" spans="12:12" x14ac:dyDescent="0.25">
      <c r="L713" s="75" t="str">
        <f t="shared" si="11"/>
        <v xml:space="preserve">. </v>
      </c>
    </row>
    <row r="714" spans="12:12" x14ac:dyDescent="0.25">
      <c r="L714" s="75" t="str">
        <f t="shared" si="11"/>
        <v xml:space="preserve">. </v>
      </c>
    </row>
    <row r="715" spans="12:12" x14ac:dyDescent="0.25">
      <c r="L715" s="75" t="str">
        <f t="shared" si="11"/>
        <v xml:space="preserve">. </v>
      </c>
    </row>
    <row r="716" spans="12:12" x14ac:dyDescent="0.25">
      <c r="L716" s="75" t="str">
        <f t="shared" si="11"/>
        <v xml:space="preserve">. </v>
      </c>
    </row>
    <row r="717" spans="12:12" x14ac:dyDescent="0.25">
      <c r="L717" s="75" t="str">
        <f t="shared" si="11"/>
        <v xml:space="preserve">. </v>
      </c>
    </row>
    <row r="718" spans="12:12" x14ac:dyDescent="0.25">
      <c r="L718" s="75" t="str">
        <f t="shared" si="11"/>
        <v xml:space="preserve">. </v>
      </c>
    </row>
    <row r="719" spans="12:12" x14ac:dyDescent="0.25">
      <c r="L719" s="75" t="str">
        <f t="shared" si="11"/>
        <v xml:space="preserve">. </v>
      </c>
    </row>
    <row r="720" spans="12:12" x14ac:dyDescent="0.25">
      <c r="L720" s="75" t="str">
        <f t="shared" si="11"/>
        <v xml:space="preserve">. </v>
      </c>
    </row>
    <row r="721" spans="12:12" x14ac:dyDescent="0.25">
      <c r="L721" s="75" t="str">
        <f t="shared" si="11"/>
        <v xml:space="preserve">. </v>
      </c>
    </row>
    <row r="722" spans="12:12" x14ac:dyDescent="0.25">
      <c r="L722" s="75" t="str">
        <f t="shared" si="11"/>
        <v xml:space="preserve">. </v>
      </c>
    </row>
    <row r="723" spans="12:12" x14ac:dyDescent="0.25">
      <c r="L723" s="75" t="str">
        <f t="shared" si="11"/>
        <v xml:space="preserve">. </v>
      </c>
    </row>
    <row r="724" spans="12:12" x14ac:dyDescent="0.25">
      <c r="L724" s="75" t="str">
        <f t="shared" si="11"/>
        <v xml:space="preserve">. </v>
      </c>
    </row>
    <row r="725" spans="12:12" x14ac:dyDescent="0.25">
      <c r="L725" s="75" t="str">
        <f t="shared" si="11"/>
        <v xml:space="preserve">. </v>
      </c>
    </row>
    <row r="726" spans="12:12" x14ac:dyDescent="0.25">
      <c r="L726" s="75" t="str">
        <f t="shared" si="11"/>
        <v xml:space="preserve">. </v>
      </c>
    </row>
    <row r="727" spans="12:12" x14ac:dyDescent="0.25">
      <c r="L727" s="75" t="str">
        <f t="shared" si="11"/>
        <v xml:space="preserve">. </v>
      </c>
    </row>
    <row r="728" spans="12:12" x14ac:dyDescent="0.25">
      <c r="L728" s="75" t="str">
        <f t="shared" si="11"/>
        <v xml:space="preserve">. </v>
      </c>
    </row>
    <row r="729" spans="12:12" x14ac:dyDescent="0.25">
      <c r="L729" s="75" t="str">
        <f t="shared" si="11"/>
        <v xml:space="preserve">. </v>
      </c>
    </row>
    <row r="730" spans="12:12" x14ac:dyDescent="0.25">
      <c r="L730" s="75" t="str">
        <f t="shared" si="11"/>
        <v xml:space="preserve">. </v>
      </c>
    </row>
    <row r="731" spans="12:12" x14ac:dyDescent="0.25">
      <c r="L731" s="75" t="str">
        <f t="shared" si="11"/>
        <v xml:space="preserve">. </v>
      </c>
    </row>
    <row r="732" spans="12:12" x14ac:dyDescent="0.25">
      <c r="L732" s="75" t="str">
        <f t="shared" si="11"/>
        <v xml:space="preserve">. </v>
      </c>
    </row>
    <row r="733" spans="12:12" x14ac:dyDescent="0.25">
      <c r="L733" s="75" t="str">
        <f t="shared" si="11"/>
        <v xml:space="preserve">. </v>
      </c>
    </row>
    <row r="734" spans="12:12" x14ac:dyDescent="0.25">
      <c r="L734" s="75" t="str">
        <f t="shared" si="11"/>
        <v xml:space="preserve">. </v>
      </c>
    </row>
    <row r="735" spans="12:12" x14ac:dyDescent="0.25">
      <c r="L735" s="75" t="str">
        <f t="shared" si="11"/>
        <v xml:space="preserve">. </v>
      </c>
    </row>
    <row r="736" spans="12:12" x14ac:dyDescent="0.25">
      <c r="L736" s="75" t="str">
        <f t="shared" si="11"/>
        <v xml:space="preserve">. </v>
      </c>
    </row>
    <row r="737" spans="12:12" x14ac:dyDescent="0.25">
      <c r="L737" s="75" t="str">
        <f t="shared" si="11"/>
        <v xml:space="preserve">. </v>
      </c>
    </row>
    <row r="738" spans="12:12" x14ac:dyDescent="0.25">
      <c r="L738" s="75" t="str">
        <f t="shared" si="11"/>
        <v xml:space="preserve">. </v>
      </c>
    </row>
    <row r="739" spans="12:12" x14ac:dyDescent="0.25">
      <c r="L739" s="75" t="str">
        <f t="shared" si="11"/>
        <v xml:space="preserve">. </v>
      </c>
    </row>
    <row r="740" spans="12:12" x14ac:dyDescent="0.25">
      <c r="L740" s="75" t="str">
        <f t="shared" si="11"/>
        <v xml:space="preserve">. </v>
      </c>
    </row>
    <row r="741" spans="12:12" x14ac:dyDescent="0.25">
      <c r="L741" s="75" t="str">
        <f t="shared" si="11"/>
        <v xml:space="preserve">. </v>
      </c>
    </row>
    <row r="742" spans="12:12" x14ac:dyDescent="0.25">
      <c r="L742" s="75" t="str">
        <f t="shared" si="11"/>
        <v xml:space="preserve">. </v>
      </c>
    </row>
    <row r="743" spans="12:12" x14ac:dyDescent="0.25">
      <c r="L743" s="75" t="str">
        <f t="shared" si="11"/>
        <v xml:space="preserve">. </v>
      </c>
    </row>
    <row r="744" spans="12:12" x14ac:dyDescent="0.25">
      <c r="L744" s="75" t="str">
        <f t="shared" si="11"/>
        <v xml:space="preserve">. </v>
      </c>
    </row>
    <row r="745" spans="12:12" x14ac:dyDescent="0.25">
      <c r="L745" s="75" t="str">
        <f t="shared" si="11"/>
        <v xml:space="preserve">. </v>
      </c>
    </row>
    <row r="746" spans="12:12" x14ac:dyDescent="0.25">
      <c r="L746" s="75" t="str">
        <f t="shared" si="11"/>
        <v xml:space="preserve">. </v>
      </c>
    </row>
    <row r="747" spans="12:12" x14ac:dyDescent="0.25">
      <c r="L747" s="75" t="str">
        <f t="shared" si="11"/>
        <v xml:space="preserve">. </v>
      </c>
    </row>
    <row r="748" spans="12:12" x14ac:dyDescent="0.25">
      <c r="L748" s="75" t="str">
        <f t="shared" si="11"/>
        <v xml:space="preserve">. </v>
      </c>
    </row>
    <row r="749" spans="12:12" x14ac:dyDescent="0.25">
      <c r="L749" s="75" t="str">
        <f t="shared" si="11"/>
        <v xml:space="preserve">. </v>
      </c>
    </row>
    <row r="750" spans="12:12" x14ac:dyDescent="0.25">
      <c r="L750" s="75" t="str">
        <f t="shared" si="11"/>
        <v xml:space="preserve">. </v>
      </c>
    </row>
    <row r="751" spans="12:12" x14ac:dyDescent="0.25">
      <c r="L751" s="75" t="str">
        <f t="shared" si="11"/>
        <v xml:space="preserve">. </v>
      </c>
    </row>
    <row r="752" spans="12:12" x14ac:dyDescent="0.25">
      <c r="L752" s="75" t="str">
        <f t="shared" si="11"/>
        <v xml:space="preserve">. </v>
      </c>
    </row>
    <row r="753" spans="12:12" x14ac:dyDescent="0.25">
      <c r="L753" s="75" t="str">
        <f t="shared" si="11"/>
        <v xml:space="preserve">. </v>
      </c>
    </row>
    <row r="754" spans="12:12" x14ac:dyDescent="0.25">
      <c r="L754" s="75" t="str">
        <f t="shared" si="11"/>
        <v xml:space="preserve">. </v>
      </c>
    </row>
    <row r="755" spans="12:12" x14ac:dyDescent="0.25">
      <c r="L755" s="75" t="str">
        <f t="shared" si="11"/>
        <v xml:space="preserve">. </v>
      </c>
    </row>
    <row r="756" spans="12:12" x14ac:dyDescent="0.25">
      <c r="L756" s="75" t="str">
        <f t="shared" si="11"/>
        <v xml:space="preserve">. </v>
      </c>
    </row>
    <row r="757" spans="12:12" x14ac:dyDescent="0.25">
      <c r="L757" s="75" t="str">
        <f t="shared" si="11"/>
        <v xml:space="preserve">. </v>
      </c>
    </row>
    <row r="758" spans="12:12" x14ac:dyDescent="0.25">
      <c r="L758" s="75" t="str">
        <f t="shared" si="11"/>
        <v xml:space="preserve">. </v>
      </c>
    </row>
    <row r="759" spans="12:12" x14ac:dyDescent="0.25">
      <c r="L759" s="75" t="str">
        <f t="shared" si="11"/>
        <v xml:space="preserve">. </v>
      </c>
    </row>
    <row r="760" spans="12:12" x14ac:dyDescent="0.25">
      <c r="L760" s="75" t="str">
        <f t="shared" si="11"/>
        <v xml:space="preserve">. </v>
      </c>
    </row>
    <row r="761" spans="12:12" x14ac:dyDescent="0.25">
      <c r="L761" s="75" t="str">
        <f t="shared" si="11"/>
        <v xml:space="preserve">. </v>
      </c>
    </row>
    <row r="762" spans="12:12" x14ac:dyDescent="0.25">
      <c r="L762" s="75" t="str">
        <f t="shared" si="11"/>
        <v xml:space="preserve">. </v>
      </c>
    </row>
    <row r="763" spans="12:12" x14ac:dyDescent="0.25">
      <c r="L763" s="75" t="str">
        <f t="shared" si="11"/>
        <v xml:space="preserve">. </v>
      </c>
    </row>
    <row r="764" spans="12:12" x14ac:dyDescent="0.25">
      <c r="L764" s="75" t="str">
        <f t="shared" si="11"/>
        <v xml:space="preserve">. </v>
      </c>
    </row>
    <row r="765" spans="12:12" x14ac:dyDescent="0.25">
      <c r="L765" s="75" t="str">
        <f t="shared" si="11"/>
        <v xml:space="preserve">. </v>
      </c>
    </row>
    <row r="766" spans="12:12" x14ac:dyDescent="0.25">
      <c r="L766" s="75" t="str">
        <f t="shared" si="11"/>
        <v xml:space="preserve">. </v>
      </c>
    </row>
    <row r="767" spans="12:12" x14ac:dyDescent="0.25">
      <c r="L767" s="75" t="str">
        <f t="shared" si="11"/>
        <v xml:space="preserve">. </v>
      </c>
    </row>
    <row r="768" spans="12:12" x14ac:dyDescent="0.25">
      <c r="L768" s="75" t="str">
        <f t="shared" si="11"/>
        <v xml:space="preserve">. </v>
      </c>
    </row>
    <row r="769" spans="12:12" x14ac:dyDescent="0.25">
      <c r="L769" s="75" t="str">
        <f t="shared" si="11"/>
        <v xml:space="preserve">. </v>
      </c>
    </row>
    <row r="770" spans="12:12" x14ac:dyDescent="0.25">
      <c r="L770" s="75" t="str">
        <f t="shared" si="11"/>
        <v xml:space="preserve">. </v>
      </c>
    </row>
    <row r="771" spans="12:12" x14ac:dyDescent="0.25">
      <c r="L771" s="75" t="str">
        <f t="shared" ref="L771:L834" si="12">H771&amp;". "&amp;I771</f>
        <v xml:space="preserve">. </v>
      </c>
    </row>
    <row r="772" spans="12:12" x14ac:dyDescent="0.25">
      <c r="L772" s="75" t="str">
        <f t="shared" si="12"/>
        <v xml:space="preserve">. </v>
      </c>
    </row>
    <row r="773" spans="12:12" x14ac:dyDescent="0.25">
      <c r="L773" s="75" t="str">
        <f t="shared" si="12"/>
        <v xml:space="preserve">. </v>
      </c>
    </row>
    <row r="774" spans="12:12" x14ac:dyDescent="0.25">
      <c r="L774" s="75" t="str">
        <f t="shared" si="12"/>
        <v xml:space="preserve">. </v>
      </c>
    </row>
    <row r="775" spans="12:12" x14ac:dyDescent="0.25">
      <c r="L775" s="75" t="str">
        <f t="shared" si="12"/>
        <v xml:space="preserve">. </v>
      </c>
    </row>
    <row r="776" spans="12:12" x14ac:dyDescent="0.25">
      <c r="L776" s="75" t="str">
        <f t="shared" si="12"/>
        <v xml:space="preserve">. </v>
      </c>
    </row>
    <row r="777" spans="12:12" x14ac:dyDescent="0.25">
      <c r="L777" s="75" t="str">
        <f t="shared" si="12"/>
        <v xml:space="preserve">. </v>
      </c>
    </row>
    <row r="778" spans="12:12" x14ac:dyDescent="0.25">
      <c r="L778" s="75" t="str">
        <f t="shared" si="12"/>
        <v xml:space="preserve">. </v>
      </c>
    </row>
    <row r="779" spans="12:12" x14ac:dyDescent="0.25">
      <c r="L779" s="75" t="str">
        <f t="shared" si="12"/>
        <v xml:space="preserve">. </v>
      </c>
    </row>
    <row r="780" spans="12:12" x14ac:dyDescent="0.25">
      <c r="L780" s="75" t="str">
        <f t="shared" si="12"/>
        <v xml:space="preserve">. </v>
      </c>
    </row>
    <row r="781" spans="12:12" x14ac:dyDescent="0.25">
      <c r="L781" s="75" t="str">
        <f t="shared" si="12"/>
        <v xml:space="preserve">. </v>
      </c>
    </row>
    <row r="782" spans="12:12" x14ac:dyDescent="0.25">
      <c r="L782" s="75" t="str">
        <f t="shared" si="12"/>
        <v xml:space="preserve">. </v>
      </c>
    </row>
    <row r="783" spans="12:12" x14ac:dyDescent="0.25">
      <c r="L783" s="75" t="str">
        <f t="shared" si="12"/>
        <v xml:space="preserve">. </v>
      </c>
    </row>
    <row r="784" spans="12:12" x14ac:dyDescent="0.25">
      <c r="L784" s="75" t="str">
        <f t="shared" si="12"/>
        <v xml:space="preserve">. </v>
      </c>
    </row>
    <row r="785" spans="12:12" x14ac:dyDescent="0.25">
      <c r="L785" s="75" t="str">
        <f t="shared" si="12"/>
        <v xml:space="preserve">. </v>
      </c>
    </row>
    <row r="786" spans="12:12" x14ac:dyDescent="0.25">
      <c r="L786" s="75" t="str">
        <f t="shared" si="12"/>
        <v xml:space="preserve">. </v>
      </c>
    </row>
    <row r="787" spans="12:12" x14ac:dyDescent="0.25">
      <c r="L787" s="75" t="str">
        <f t="shared" si="12"/>
        <v xml:space="preserve">. </v>
      </c>
    </row>
    <row r="788" spans="12:12" x14ac:dyDescent="0.25">
      <c r="L788" s="75" t="str">
        <f t="shared" si="12"/>
        <v xml:space="preserve">. </v>
      </c>
    </row>
    <row r="789" spans="12:12" x14ac:dyDescent="0.25">
      <c r="L789" s="75" t="str">
        <f t="shared" si="12"/>
        <v xml:space="preserve">. </v>
      </c>
    </row>
    <row r="790" spans="12:12" x14ac:dyDescent="0.25">
      <c r="L790" s="75" t="str">
        <f t="shared" si="12"/>
        <v xml:space="preserve">. </v>
      </c>
    </row>
    <row r="791" spans="12:12" x14ac:dyDescent="0.25">
      <c r="L791" s="75" t="str">
        <f t="shared" si="12"/>
        <v xml:space="preserve">. </v>
      </c>
    </row>
    <row r="792" spans="12:12" x14ac:dyDescent="0.25">
      <c r="L792" s="75" t="str">
        <f t="shared" si="12"/>
        <v xml:space="preserve">. </v>
      </c>
    </row>
    <row r="793" spans="12:12" x14ac:dyDescent="0.25">
      <c r="L793" s="75" t="str">
        <f t="shared" si="12"/>
        <v xml:space="preserve">. </v>
      </c>
    </row>
    <row r="794" spans="12:12" x14ac:dyDescent="0.25">
      <c r="L794" s="75" t="str">
        <f t="shared" si="12"/>
        <v xml:space="preserve">. </v>
      </c>
    </row>
    <row r="795" spans="12:12" x14ac:dyDescent="0.25">
      <c r="L795" s="75" t="str">
        <f t="shared" si="12"/>
        <v xml:space="preserve">. </v>
      </c>
    </row>
    <row r="796" spans="12:12" x14ac:dyDescent="0.25">
      <c r="L796" s="75" t="str">
        <f t="shared" si="12"/>
        <v xml:space="preserve">. </v>
      </c>
    </row>
    <row r="797" spans="12:12" x14ac:dyDescent="0.25">
      <c r="L797" s="75" t="str">
        <f t="shared" si="12"/>
        <v xml:space="preserve">. </v>
      </c>
    </row>
    <row r="798" spans="12:12" x14ac:dyDescent="0.25">
      <c r="L798" s="75" t="str">
        <f t="shared" si="12"/>
        <v xml:space="preserve">. </v>
      </c>
    </row>
    <row r="799" spans="12:12" x14ac:dyDescent="0.25">
      <c r="L799" s="75" t="str">
        <f t="shared" si="12"/>
        <v xml:space="preserve">. </v>
      </c>
    </row>
    <row r="800" spans="12:12" x14ac:dyDescent="0.25">
      <c r="L800" s="75" t="str">
        <f t="shared" si="12"/>
        <v xml:space="preserve">. </v>
      </c>
    </row>
    <row r="801" spans="12:12" x14ac:dyDescent="0.25">
      <c r="L801" s="75" t="str">
        <f t="shared" si="12"/>
        <v xml:space="preserve">. </v>
      </c>
    </row>
    <row r="802" spans="12:12" x14ac:dyDescent="0.25">
      <c r="L802" s="75" t="str">
        <f t="shared" si="12"/>
        <v xml:space="preserve">. </v>
      </c>
    </row>
    <row r="803" spans="12:12" x14ac:dyDescent="0.25">
      <c r="L803" s="75" t="str">
        <f t="shared" si="12"/>
        <v xml:space="preserve">. </v>
      </c>
    </row>
    <row r="804" spans="12:12" x14ac:dyDescent="0.25">
      <c r="L804" s="75" t="str">
        <f t="shared" si="12"/>
        <v xml:space="preserve">. </v>
      </c>
    </row>
    <row r="805" spans="12:12" x14ac:dyDescent="0.25">
      <c r="L805" s="75" t="str">
        <f t="shared" si="12"/>
        <v xml:space="preserve">. </v>
      </c>
    </row>
    <row r="806" spans="12:12" x14ac:dyDescent="0.25">
      <c r="L806" s="75" t="str">
        <f t="shared" si="12"/>
        <v xml:space="preserve">. </v>
      </c>
    </row>
    <row r="807" spans="12:12" x14ac:dyDescent="0.25">
      <c r="L807" s="75" t="str">
        <f t="shared" si="12"/>
        <v xml:space="preserve">. </v>
      </c>
    </row>
    <row r="808" spans="12:12" x14ac:dyDescent="0.25">
      <c r="L808" s="75" t="str">
        <f t="shared" si="12"/>
        <v xml:space="preserve">. </v>
      </c>
    </row>
    <row r="809" spans="12:12" x14ac:dyDescent="0.25">
      <c r="L809" s="75" t="str">
        <f t="shared" si="12"/>
        <v xml:space="preserve">. </v>
      </c>
    </row>
    <row r="810" spans="12:12" x14ac:dyDescent="0.25">
      <c r="L810" s="75" t="str">
        <f t="shared" si="12"/>
        <v xml:space="preserve">. </v>
      </c>
    </row>
    <row r="811" spans="12:12" x14ac:dyDescent="0.25">
      <c r="L811" s="75" t="str">
        <f t="shared" si="12"/>
        <v xml:space="preserve">. </v>
      </c>
    </row>
    <row r="812" spans="12:12" x14ac:dyDescent="0.25">
      <c r="L812" s="75" t="str">
        <f t="shared" si="12"/>
        <v xml:space="preserve">. </v>
      </c>
    </row>
    <row r="813" spans="12:12" x14ac:dyDescent="0.25">
      <c r="L813" s="75" t="str">
        <f t="shared" si="12"/>
        <v xml:space="preserve">. </v>
      </c>
    </row>
    <row r="814" spans="12:12" x14ac:dyDescent="0.25">
      <c r="L814" s="75" t="str">
        <f t="shared" si="12"/>
        <v xml:space="preserve">. </v>
      </c>
    </row>
    <row r="815" spans="12:12" x14ac:dyDescent="0.25">
      <c r="L815" s="75" t="str">
        <f t="shared" si="12"/>
        <v xml:space="preserve">. </v>
      </c>
    </row>
    <row r="816" spans="12:12" x14ac:dyDescent="0.25">
      <c r="L816" s="75" t="str">
        <f t="shared" si="12"/>
        <v xml:space="preserve">. </v>
      </c>
    </row>
    <row r="817" spans="12:12" x14ac:dyDescent="0.25">
      <c r="L817" s="75" t="str">
        <f t="shared" si="12"/>
        <v xml:space="preserve">. </v>
      </c>
    </row>
    <row r="818" spans="12:12" x14ac:dyDescent="0.25">
      <c r="L818" s="75" t="str">
        <f t="shared" si="12"/>
        <v xml:space="preserve">. </v>
      </c>
    </row>
    <row r="819" spans="12:12" x14ac:dyDescent="0.25">
      <c r="L819" s="75" t="str">
        <f t="shared" si="12"/>
        <v xml:space="preserve">. </v>
      </c>
    </row>
    <row r="820" spans="12:12" x14ac:dyDescent="0.25">
      <c r="L820" s="75" t="str">
        <f t="shared" si="12"/>
        <v xml:space="preserve">. </v>
      </c>
    </row>
    <row r="821" spans="12:12" x14ac:dyDescent="0.25">
      <c r="L821" s="75" t="str">
        <f t="shared" si="12"/>
        <v xml:space="preserve">. </v>
      </c>
    </row>
    <row r="822" spans="12:12" x14ac:dyDescent="0.25">
      <c r="L822" s="75" t="str">
        <f t="shared" si="12"/>
        <v xml:space="preserve">. </v>
      </c>
    </row>
    <row r="823" spans="12:12" x14ac:dyDescent="0.25">
      <c r="L823" s="75" t="str">
        <f t="shared" si="12"/>
        <v xml:space="preserve">. </v>
      </c>
    </row>
    <row r="824" spans="12:12" x14ac:dyDescent="0.25">
      <c r="L824" s="75" t="str">
        <f t="shared" si="12"/>
        <v xml:space="preserve">. </v>
      </c>
    </row>
    <row r="825" spans="12:12" x14ac:dyDescent="0.25">
      <c r="L825" s="75" t="str">
        <f t="shared" si="12"/>
        <v xml:space="preserve">. </v>
      </c>
    </row>
    <row r="826" spans="12:12" x14ac:dyDescent="0.25">
      <c r="L826" s="75" t="str">
        <f t="shared" si="12"/>
        <v xml:space="preserve">. </v>
      </c>
    </row>
    <row r="827" spans="12:12" x14ac:dyDescent="0.25">
      <c r="L827" s="75" t="str">
        <f t="shared" si="12"/>
        <v xml:space="preserve">. </v>
      </c>
    </row>
    <row r="828" spans="12:12" x14ac:dyDescent="0.25">
      <c r="L828" s="75" t="str">
        <f t="shared" si="12"/>
        <v xml:space="preserve">. </v>
      </c>
    </row>
    <row r="829" spans="12:12" x14ac:dyDescent="0.25">
      <c r="L829" s="75" t="str">
        <f t="shared" si="12"/>
        <v xml:space="preserve">. </v>
      </c>
    </row>
    <row r="830" spans="12:12" x14ac:dyDescent="0.25">
      <c r="L830" s="75" t="str">
        <f t="shared" si="12"/>
        <v xml:space="preserve">. </v>
      </c>
    </row>
    <row r="831" spans="12:12" x14ac:dyDescent="0.25">
      <c r="L831" s="75" t="str">
        <f t="shared" si="12"/>
        <v xml:space="preserve">. </v>
      </c>
    </row>
    <row r="832" spans="12:12" x14ac:dyDescent="0.25">
      <c r="L832" s="75" t="str">
        <f t="shared" si="12"/>
        <v xml:space="preserve">. </v>
      </c>
    </row>
    <row r="833" spans="12:12" x14ac:dyDescent="0.25">
      <c r="L833" s="75" t="str">
        <f t="shared" si="12"/>
        <v xml:space="preserve">. </v>
      </c>
    </row>
    <row r="834" spans="12:12" x14ac:dyDescent="0.25">
      <c r="L834" s="75" t="str">
        <f t="shared" si="12"/>
        <v xml:space="preserve">. </v>
      </c>
    </row>
    <row r="835" spans="12:12" x14ac:dyDescent="0.25">
      <c r="L835" s="75" t="str">
        <f t="shared" ref="L835:L898" si="13">H835&amp;". "&amp;I835</f>
        <v xml:space="preserve">. </v>
      </c>
    </row>
    <row r="836" spans="12:12" x14ac:dyDescent="0.25">
      <c r="L836" s="75" t="str">
        <f t="shared" si="13"/>
        <v xml:space="preserve">. </v>
      </c>
    </row>
    <row r="837" spans="12:12" x14ac:dyDescent="0.25">
      <c r="L837" s="75" t="str">
        <f t="shared" si="13"/>
        <v xml:space="preserve">. </v>
      </c>
    </row>
    <row r="838" spans="12:12" x14ac:dyDescent="0.25">
      <c r="L838" s="75" t="str">
        <f t="shared" si="13"/>
        <v xml:space="preserve">. </v>
      </c>
    </row>
    <row r="839" spans="12:12" x14ac:dyDescent="0.25">
      <c r="L839" s="75" t="str">
        <f t="shared" si="13"/>
        <v xml:space="preserve">. </v>
      </c>
    </row>
    <row r="840" spans="12:12" x14ac:dyDescent="0.25">
      <c r="L840" s="75" t="str">
        <f t="shared" si="13"/>
        <v xml:space="preserve">. </v>
      </c>
    </row>
    <row r="841" spans="12:12" x14ac:dyDescent="0.25">
      <c r="L841" s="75" t="str">
        <f t="shared" si="13"/>
        <v xml:space="preserve">. </v>
      </c>
    </row>
    <row r="842" spans="12:12" x14ac:dyDescent="0.25">
      <c r="L842" s="75" t="str">
        <f t="shared" si="13"/>
        <v xml:space="preserve">. </v>
      </c>
    </row>
    <row r="843" spans="12:12" x14ac:dyDescent="0.25">
      <c r="L843" s="75" t="str">
        <f t="shared" si="13"/>
        <v xml:space="preserve">. </v>
      </c>
    </row>
    <row r="844" spans="12:12" x14ac:dyDescent="0.25">
      <c r="L844" s="75" t="str">
        <f t="shared" si="13"/>
        <v xml:space="preserve">. </v>
      </c>
    </row>
    <row r="845" spans="12:12" x14ac:dyDescent="0.25">
      <c r="L845" s="75" t="str">
        <f t="shared" si="13"/>
        <v xml:space="preserve">. </v>
      </c>
    </row>
    <row r="846" spans="12:12" x14ac:dyDescent="0.25">
      <c r="L846" s="75" t="str">
        <f t="shared" si="13"/>
        <v xml:space="preserve">. </v>
      </c>
    </row>
    <row r="847" spans="12:12" x14ac:dyDescent="0.25">
      <c r="L847" s="75" t="str">
        <f t="shared" si="13"/>
        <v xml:space="preserve">. </v>
      </c>
    </row>
    <row r="848" spans="12:12" x14ac:dyDescent="0.25">
      <c r="L848" s="75" t="str">
        <f t="shared" si="13"/>
        <v xml:space="preserve">. </v>
      </c>
    </row>
    <row r="849" spans="12:12" x14ac:dyDescent="0.25">
      <c r="L849" s="75" t="str">
        <f t="shared" si="13"/>
        <v xml:space="preserve">. </v>
      </c>
    </row>
    <row r="850" spans="12:12" x14ac:dyDescent="0.25">
      <c r="L850" s="75" t="str">
        <f t="shared" si="13"/>
        <v xml:space="preserve">. </v>
      </c>
    </row>
    <row r="851" spans="12:12" x14ac:dyDescent="0.25">
      <c r="L851" s="75" t="str">
        <f t="shared" si="13"/>
        <v xml:space="preserve">. </v>
      </c>
    </row>
    <row r="852" spans="12:12" x14ac:dyDescent="0.25">
      <c r="L852" s="75" t="str">
        <f t="shared" si="13"/>
        <v xml:space="preserve">. </v>
      </c>
    </row>
    <row r="853" spans="12:12" x14ac:dyDescent="0.25">
      <c r="L853" s="75" t="str">
        <f t="shared" si="13"/>
        <v xml:space="preserve">. </v>
      </c>
    </row>
    <row r="854" spans="12:12" x14ac:dyDescent="0.25">
      <c r="L854" s="75" t="str">
        <f t="shared" si="13"/>
        <v xml:space="preserve">. </v>
      </c>
    </row>
    <row r="855" spans="12:12" x14ac:dyDescent="0.25">
      <c r="L855" s="75" t="str">
        <f t="shared" si="13"/>
        <v xml:space="preserve">. </v>
      </c>
    </row>
    <row r="856" spans="12:12" x14ac:dyDescent="0.25">
      <c r="L856" s="75" t="str">
        <f t="shared" si="13"/>
        <v xml:space="preserve">. </v>
      </c>
    </row>
    <row r="857" spans="12:12" x14ac:dyDescent="0.25">
      <c r="L857" s="75" t="str">
        <f t="shared" si="13"/>
        <v xml:space="preserve">. </v>
      </c>
    </row>
    <row r="858" spans="12:12" x14ac:dyDescent="0.25">
      <c r="L858" s="75" t="str">
        <f t="shared" si="13"/>
        <v xml:space="preserve">. </v>
      </c>
    </row>
    <row r="859" spans="12:12" x14ac:dyDescent="0.25">
      <c r="L859" s="75" t="str">
        <f t="shared" si="13"/>
        <v xml:space="preserve">. </v>
      </c>
    </row>
    <row r="860" spans="12:12" x14ac:dyDescent="0.25">
      <c r="L860" s="75" t="str">
        <f t="shared" si="13"/>
        <v xml:space="preserve">. </v>
      </c>
    </row>
    <row r="861" spans="12:12" x14ac:dyDescent="0.25">
      <c r="L861" s="75" t="str">
        <f t="shared" si="13"/>
        <v xml:space="preserve">. </v>
      </c>
    </row>
    <row r="862" spans="12:12" x14ac:dyDescent="0.25">
      <c r="L862" s="75" t="str">
        <f t="shared" si="13"/>
        <v xml:space="preserve">. </v>
      </c>
    </row>
    <row r="863" spans="12:12" x14ac:dyDescent="0.25">
      <c r="L863" s="75" t="str">
        <f t="shared" si="13"/>
        <v xml:space="preserve">. </v>
      </c>
    </row>
    <row r="864" spans="12:12" x14ac:dyDescent="0.25">
      <c r="L864" s="75" t="str">
        <f t="shared" si="13"/>
        <v xml:space="preserve">. </v>
      </c>
    </row>
    <row r="865" spans="12:12" x14ac:dyDescent="0.25">
      <c r="L865" s="75" t="str">
        <f t="shared" si="13"/>
        <v xml:space="preserve">. </v>
      </c>
    </row>
    <row r="866" spans="12:12" x14ac:dyDescent="0.25">
      <c r="L866" s="75" t="str">
        <f t="shared" si="13"/>
        <v xml:space="preserve">. </v>
      </c>
    </row>
    <row r="867" spans="12:12" x14ac:dyDescent="0.25">
      <c r="L867" s="75" t="str">
        <f t="shared" si="13"/>
        <v xml:space="preserve">. </v>
      </c>
    </row>
    <row r="868" spans="12:12" x14ac:dyDescent="0.25">
      <c r="L868" s="75" t="str">
        <f t="shared" si="13"/>
        <v xml:space="preserve">. </v>
      </c>
    </row>
    <row r="869" spans="12:12" x14ac:dyDescent="0.25">
      <c r="L869" s="75" t="str">
        <f t="shared" si="13"/>
        <v xml:space="preserve">. </v>
      </c>
    </row>
    <row r="870" spans="12:12" x14ac:dyDescent="0.25">
      <c r="L870" s="75" t="str">
        <f t="shared" si="13"/>
        <v xml:space="preserve">. </v>
      </c>
    </row>
    <row r="871" spans="12:12" x14ac:dyDescent="0.25">
      <c r="L871" s="75" t="str">
        <f t="shared" si="13"/>
        <v xml:space="preserve">. </v>
      </c>
    </row>
    <row r="872" spans="12:12" x14ac:dyDescent="0.25">
      <c r="L872" s="75" t="str">
        <f t="shared" si="13"/>
        <v xml:space="preserve">. </v>
      </c>
    </row>
    <row r="873" spans="12:12" x14ac:dyDescent="0.25">
      <c r="L873" s="75" t="str">
        <f t="shared" si="13"/>
        <v xml:space="preserve">. </v>
      </c>
    </row>
    <row r="874" spans="12:12" x14ac:dyDescent="0.25">
      <c r="L874" s="75" t="str">
        <f t="shared" si="13"/>
        <v xml:space="preserve">. </v>
      </c>
    </row>
    <row r="875" spans="12:12" x14ac:dyDescent="0.25">
      <c r="L875" s="75" t="str">
        <f t="shared" si="13"/>
        <v xml:space="preserve">. </v>
      </c>
    </row>
    <row r="876" spans="12:12" x14ac:dyDescent="0.25">
      <c r="L876" s="75" t="str">
        <f t="shared" si="13"/>
        <v xml:space="preserve">. </v>
      </c>
    </row>
    <row r="877" spans="12:12" x14ac:dyDescent="0.25">
      <c r="L877" s="75" t="str">
        <f t="shared" si="13"/>
        <v xml:space="preserve">. </v>
      </c>
    </row>
    <row r="878" spans="12:12" x14ac:dyDescent="0.25">
      <c r="L878" s="75" t="str">
        <f t="shared" si="13"/>
        <v xml:space="preserve">. </v>
      </c>
    </row>
    <row r="879" spans="12:12" x14ac:dyDescent="0.25">
      <c r="L879" s="75" t="str">
        <f t="shared" si="13"/>
        <v xml:space="preserve">. </v>
      </c>
    </row>
    <row r="880" spans="12:12" x14ac:dyDescent="0.25">
      <c r="L880" s="75" t="str">
        <f t="shared" si="13"/>
        <v xml:space="preserve">. </v>
      </c>
    </row>
    <row r="881" spans="12:12" x14ac:dyDescent="0.25">
      <c r="L881" s="75" t="str">
        <f t="shared" si="13"/>
        <v xml:space="preserve">. </v>
      </c>
    </row>
    <row r="882" spans="12:12" x14ac:dyDescent="0.25">
      <c r="L882" s="75" t="str">
        <f t="shared" si="13"/>
        <v xml:space="preserve">. </v>
      </c>
    </row>
    <row r="883" spans="12:12" x14ac:dyDescent="0.25">
      <c r="L883" s="75" t="str">
        <f t="shared" si="13"/>
        <v xml:space="preserve">. </v>
      </c>
    </row>
    <row r="884" spans="12:12" x14ac:dyDescent="0.25">
      <c r="L884" s="75" t="str">
        <f t="shared" si="13"/>
        <v xml:space="preserve">. </v>
      </c>
    </row>
    <row r="885" spans="12:12" x14ac:dyDescent="0.25">
      <c r="L885" s="75" t="str">
        <f t="shared" si="13"/>
        <v xml:space="preserve">. </v>
      </c>
    </row>
    <row r="886" spans="12:12" x14ac:dyDescent="0.25">
      <c r="L886" s="75" t="str">
        <f t="shared" si="13"/>
        <v xml:space="preserve">. </v>
      </c>
    </row>
    <row r="887" spans="12:12" x14ac:dyDescent="0.25">
      <c r="L887" s="75" t="str">
        <f t="shared" si="13"/>
        <v xml:space="preserve">. </v>
      </c>
    </row>
    <row r="888" spans="12:12" x14ac:dyDescent="0.25">
      <c r="L888" s="75" t="str">
        <f t="shared" si="13"/>
        <v xml:space="preserve">. </v>
      </c>
    </row>
    <row r="889" spans="12:12" x14ac:dyDescent="0.25">
      <c r="L889" s="75" t="str">
        <f t="shared" si="13"/>
        <v xml:space="preserve">. </v>
      </c>
    </row>
    <row r="890" spans="12:12" x14ac:dyDescent="0.25">
      <c r="L890" s="75" t="str">
        <f t="shared" si="13"/>
        <v xml:space="preserve">. </v>
      </c>
    </row>
    <row r="891" spans="12:12" x14ac:dyDescent="0.25">
      <c r="L891" s="75" t="str">
        <f t="shared" si="13"/>
        <v xml:space="preserve">. </v>
      </c>
    </row>
    <row r="892" spans="12:12" x14ac:dyDescent="0.25">
      <c r="L892" s="75" t="str">
        <f t="shared" si="13"/>
        <v xml:space="preserve">. </v>
      </c>
    </row>
    <row r="893" spans="12:12" x14ac:dyDescent="0.25">
      <c r="L893" s="75" t="str">
        <f t="shared" si="13"/>
        <v xml:space="preserve">. </v>
      </c>
    </row>
    <row r="894" spans="12:12" x14ac:dyDescent="0.25">
      <c r="L894" s="75" t="str">
        <f t="shared" si="13"/>
        <v xml:space="preserve">. </v>
      </c>
    </row>
    <row r="895" spans="12:12" x14ac:dyDescent="0.25">
      <c r="L895" s="75" t="str">
        <f t="shared" si="13"/>
        <v xml:space="preserve">. </v>
      </c>
    </row>
    <row r="896" spans="12:12" x14ac:dyDescent="0.25">
      <c r="L896" s="75" t="str">
        <f t="shared" si="13"/>
        <v xml:space="preserve">. </v>
      </c>
    </row>
    <row r="897" spans="12:12" x14ac:dyDescent="0.25">
      <c r="L897" s="75" t="str">
        <f t="shared" si="13"/>
        <v xml:space="preserve">. </v>
      </c>
    </row>
    <row r="898" spans="12:12" x14ac:dyDescent="0.25">
      <c r="L898" s="75" t="str">
        <f t="shared" si="13"/>
        <v xml:space="preserve">. </v>
      </c>
    </row>
    <row r="899" spans="12:12" x14ac:dyDescent="0.25">
      <c r="L899" s="75" t="str">
        <f t="shared" ref="L899:L962" si="14">H899&amp;". "&amp;I899</f>
        <v xml:space="preserve">. </v>
      </c>
    </row>
    <row r="900" spans="12:12" x14ac:dyDescent="0.25">
      <c r="L900" s="75" t="str">
        <f t="shared" si="14"/>
        <v xml:space="preserve">. </v>
      </c>
    </row>
    <row r="901" spans="12:12" x14ac:dyDescent="0.25">
      <c r="L901" s="75" t="str">
        <f t="shared" si="14"/>
        <v xml:space="preserve">. </v>
      </c>
    </row>
    <row r="902" spans="12:12" x14ac:dyDescent="0.25">
      <c r="L902" s="75" t="str">
        <f t="shared" si="14"/>
        <v xml:space="preserve">. </v>
      </c>
    </row>
    <row r="903" spans="12:12" x14ac:dyDescent="0.25">
      <c r="L903" s="75" t="str">
        <f t="shared" si="14"/>
        <v xml:space="preserve">. </v>
      </c>
    </row>
    <row r="904" spans="12:12" x14ac:dyDescent="0.25">
      <c r="L904" s="75" t="str">
        <f t="shared" si="14"/>
        <v xml:space="preserve">. </v>
      </c>
    </row>
    <row r="905" spans="12:12" x14ac:dyDescent="0.25">
      <c r="L905" s="75" t="str">
        <f t="shared" si="14"/>
        <v xml:space="preserve">. </v>
      </c>
    </row>
    <row r="906" spans="12:12" x14ac:dyDescent="0.25">
      <c r="L906" s="75" t="str">
        <f t="shared" si="14"/>
        <v xml:space="preserve">. </v>
      </c>
    </row>
    <row r="907" spans="12:12" x14ac:dyDescent="0.25">
      <c r="L907" s="75" t="str">
        <f t="shared" si="14"/>
        <v xml:space="preserve">. </v>
      </c>
    </row>
    <row r="908" spans="12:12" x14ac:dyDescent="0.25">
      <c r="L908" s="75" t="str">
        <f t="shared" si="14"/>
        <v xml:space="preserve">. </v>
      </c>
    </row>
    <row r="909" spans="12:12" x14ac:dyDescent="0.25">
      <c r="L909" s="75" t="str">
        <f t="shared" si="14"/>
        <v xml:space="preserve">. </v>
      </c>
    </row>
    <row r="910" spans="12:12" x14ac:dyDescent="0.25">
      <c r="L910" s="75" t="str">
        <f t="shared" si="14"/>
        <v xml:space="preserve">. </v>
      </c>
    </row>
    <row r="911" spans="12:12" x14ac:dyDescent="0.25">
      <c r="L911" s="75" t="str">
        <f t="shared" si="14"/>
        <v xml:space="preserve">. </v>
      </c>
    </row>
    <row r="912" spans="12:12" x14ac:dyDescent="0.25">
      <c r="L912" s="75" t="str">
        <f t="shared" si="14"/>
        <v xml:space="preserve">. </v>
      </c>
    </row>
    <row r="913" spans="12:12" x14ac:dyDescent="0.25">
      <c r="L913" s="75" t="str">
        <f t="shared" si="14"/>
        <v xml:space="preserve">. </v>
      </c>
    </row>
    <row r="914" spans="12:12" x14ac:dyDescent="0.25">
      <c r="L914" s="75" t="str">
        <f t="shared" si="14"/>
        <v xml:space="preserve">. </v>
      </c>
    </row>
    <row r="915" spans="12:12" x14ac:dyDescent="0.25">
      <c r="L915" s="75" t="str">
        <f t="shared" si="14"/>
        <v xml:space="preserve">. </v>
      </c>
    </row>
    <row r="916" spans="12:12" x14ac:dyDescent="0.25">
      <c r="L916" s="75" t="str">
        <f t="shared" si="14"/>
        <v xml:space="preserve">. </v>
      </c>
    </row>
    <row r="917" spans="12:12" x14ac:dyDescent="0.25">
      <c r="L917" s="75" t="str">
        <f t="shared" si="14"/>
        <v xml:space="preserve">. </v>
      </c>
    </row>
    <row r="918" spans="12:12" x14ac:dyDescent="0.25">
      <c r="L918" s="75" t="str">
        <f t="shared" si="14"/>
        <v xml:space="preserve">. </v>
      </c>
    </row>
    <row r="919" spans="12:12" x14ac:dyDescent="0.25">
      <c r="L919" s="75" t="str">
        <f t="shared" si="14"/>
        <v xml:space="preserve">. </v>
      </c>
    </row>
    <row r="920" spans="12:12" x14ac:dyDescent="0.25">
      <c r="L920" s="75" t="str">
        <f t="shared" si="14"/>
        <v xml:space="preserve">. </v>
      </c>
    </row>
    <row r="921" spans="12:12" x14ac:dyDescent="0.25">
      <c r="L921" s="75" t="str">
        <f t="shared" si="14"/>
        <v xml:space="preserve">. </v>
      </c>
    </row>
    <row r="922" spans="12:12" x14ac:dyDescent="0.25">
      <c r="L922" s="75" t="str">
        <f t="shared" si="14"/>
        <v xml:space="preserve">. </v>
      </c>
    </row>
    <row r="923" spans="12:12" x14ac:dyDescent="0.25">
      <c r="L923" s="75" t="str">
        <f t="shared" si="14"/>
        <v xml:space="preserve">. </v>
      </c>
    </row>
    <row r="924" spans="12:12" x14ac:dyDescent="0.25">
      <c r="L924" s="75" t="str">
        <f t="shared" si="14"/>
        <v xml:space="preserve">. </v>
      </c>
    </row>
    <row r="925" spans="12:12" x14ac:dyDescent="0.25">
      <c r="L925" s="75" t="str">
        <f t="shared" si="14"/>
        <v xml:space="preserve">. </v>
      </c>
    </row>
    <row r="926" spans="12:12" x14ac:dyDescent="0.25">
      <c r="L926" s="75" t="str">
        <f t="shared" si="14"/>
        <v xml:space="preserve">. </v>
      </c>
    </row>
    <row r="927" spans="12:12" x14ac:dyDescent="0.25">
      <c r="L927" s="75" t="str">
        <f t="shared" si="14"/>
        <v xml:space="preserve">. </v>
      </c>
    </row>
    <row r="928" spans="12:12" x14ac:dyDescent="0.25">
      <c r="L928" s="75" t="str">
        <f t="shared" si="14"/>
        <v xml:space="preserve">. </v>
      </c>
    </row>
    <row r="929" spans="12:12" x14ac:dyDescent="0.25">
      <c r="L929" s="75" t="str">
        <f t="shared" si="14"/>
        <v xml:space="preserve">. </v>
      </c>
    </row>
    <row r="930" spans="12:12" x14ac:dyDescent="0.25">
      <c r="L930" s="75" t="str">
        <f t="shared" si="14"/>
        <v xml:space="preserve">. </v>
      </c>
    </row>
    <row r="931" spans="12:12" x14ac:dyDescent="0.25">
      <c r="L931" s="75" t="str">
        <f t="shared" si="14"/>
        <v xml:space="preserve">. </v>
      </c>
    </row>
    <row r="932" spans="12:12" x14ac:dyDescent="0.25">
      <c r="L932" s="75" t="str">
        <f t="shared" si="14"/>
        <v xml:space="preserve">. </v>
      </c>
    </row>
    <row r="933" spans="12:12" x14ac:dyDescent="0.25">
      <c r="L933" s="75" t="str">
        <f t="shared" si="14"/>
        <v xml:space="preserve">. </v>
      </c>
    </row>
    <row r="934" spans="12:12" x14ac:dyDescent="0.25">
      <c r="L934" s="75" t="str">
        <f t="shared" si="14"/>
        <v xml:space="preserve">. </v>
      </c>
    </row>
    <row r="935" spans="12:12" x14ac:dyDescent="0.25">
      <c r="L935" s="75" t="str">
        <f t="shared" si="14"/>
        <v xml:space="preserve">. </v>
      </c>
    </row>
    <row r="936" spans="12:12" x14ac:dyDescent="0.25">
      <c r="L936" s="75" t="str">
        <f t="shared" si="14"/>
        <v xml:space="preserve">. </v>
      </c>
    </row>
    <row r="937" spans="12:12" x14ac:dyDescent="0.25">
      <c r="L937" s="75" t="str">
        <f t="shared" si="14"/>
        <v xml:space="preserve">. </v>
      </c>
    </row>
    <row r="938" spans="12:12" x14ac:dyDescent="0.25">
      <c r="L938" s="75" t="str">
        <f t="shared" si="14"/>
        <v xml:space="preserve">. </v>
      </c>
    </row>
    <row r="939" spans="12:12" x14ac:dyDescent="0.25">
      <c r="L939" s="75" t="str">
        <f t="shared" si="14"/>
        <v xml:space="preserve">. </v>
      </c>
    </row>
    <row r="940" spans="12:12" x14ac:dyDescent="0.25">
      <c r="L940" s="75" t="str">
        <f t="shared" si="14"/>
        <v xml:space="preserve">. </v>
      </c>
    </row>
    <row r="941" spans="12:12" x14ac:dyDescent="0.25">
      <c r="L941" s="75" t="str">
        <f t="shared" si="14"/>
        <v xml:space="preserve">. </v>
      </c>
    </row>
    <row r="942" spans="12:12" x14ac:dyDescent="0.25">
      <c r="L942" s="75" t="str">
        <f t="shared" si="14"/>
        <v xml:space="preserve">. </v>
      </c>
    </row>
    <row r="943" spans="12:12" x14ac:dyDescent="0.25">
      <c r="L943" s="75" t="str">
        <f t="shared" si="14"/>
        <v xml:space="preserve">. </v>
      </c>
    </row>
    <row r="944" spans="12:12" x14ac:dyDescent="0.25">
      <c r="L944" s="75" t="str">
        <f t="shared" si="14"/>
        <v xml:space="preserve">. </v>
      </c>
    </row>
    <row r="945" spans="12:12" x14ac:dyDescent="0.25">
      <c r="L945" s="75" t="str">
        <f t="shared" si="14"/>
        <v xml:space="preserve">. </v>
      </c>
    </row>
    <row r="946" spans="12:12" x14ac:dyDescent="0.25">
      <c r="L946" s="75" t="str">
        <f t="shared" si="14"/>
        <v xml:space="preserve">. </v>
      </c>
    </row>
    <row r="947" spans="12:12" x14ac:dyDescent="0.25">
      <c r="L947" s="75" t="str">
        <f t="shared" si="14"/>
        <v xml:space="preserve">. </v>
      </c>
    </row>
    <row r="948" spans="12:12" x14ac:dyDescent="0.25">
      <c r="L948" s="75" t="str">
        <f t="shared" si="14"/>
        <v xml:space="preserve">. </v>
      </c>
    </row>
    <row r="949" spans="12:12" x14ac:dyDescent="0.25">
      <c r="L949" s="75" t="str">
        <f t="shared" si="14"/>
        <v xml:space="preserve">. </v>
      </c>
    </row>
    <row r="950" spans="12:12" x14ac:dyDescent="0.25">
      <c r="L950" s="75" t="str">
        <f t="shared" si="14"/>
        <v xml:space="preserve">. </v>
      </c>
    </row>
    <row r="951" spans="12:12" x14ac:dyDescent="0.25">
      <c r="L951" s="75" t="str">
        <f t="shared" si="14"/>
        <v xml:space="preserve">. </v>
      </c>
    </row>
    <row r="952" spans="12:12" x14ac:dyDescent="0.25">
      <c r="L952" s="75" t="str">
        <f t="shared" si="14"/>
        <v xml:space="preserve">. </v>
      </c>
    </row>
    <row r="953" spans="12:12" x14ac:dyDescent="0.25">
      <c r="L953" s="75" t="str">
        <f t="shared" si="14"/>
        <v xml:space="preserve">. </v>
      </c>
    </row>
    <row r="954" spans="12:12" x14ac:dyDescent="0.25">
      <c r="L954" s="75" t="str">
        <f t="shared" si="14"/>
        <v xml:space="preserve">. </v>
      </c>
    </row>
    <row r="955" spans="12:12" x14ac:dyDescent="0.25">
      <c r="L955" s="75" t="str">
        <f t="shared" si="14"/>
        <v xml:space="preserve">. </v>
      </c>
    </row>
    <row r="956" spans="12:12" x14ac:dyDescent="0.25">
      <c r="L956" s="75" t="str">
        <f t="shared" si="14"/>
        <v xml:space="preserve">. </v>
      </c>
    </row>
    <row r="957" spans="12:12" x14ac:dyDescent="0.25">
      <c r="L957" s="75" t="str">
        <f t="shared" si="14"/>
        <v xml:space="preserve">. </v>
      </c>
    </row>
    <row r="958" spans="12:12" x14ac:dyDescent="0.25">
      <c r="L958" s="75" t="str">
        <f t="shared" si="14"/>
        <v xml:space="preserve">. </v>
      </c>
    </row>
    <row r="959" spans="12:12" x14ac:dyDescent="0.25">
      <c r="L959" s="75" t="str">
        <f t="shared" si="14"/>
        <v xml:space="preserve">. </v>
      </c>
    </row>
    <row r="960" spans="12:12" x14ac:dyDescent="0.25">
      <c r="L960" s="75" t="str">
        <f t="shared" si="14"/>
        <v xml:space="preserve">. </v>
      </c>
    </row>
    <row r="961" spans="12:12" x14ac:dyDescent="0.25">
      <c r="L961" s="75" t="str">
        <f t="shared" si="14"/>
        <v xml:space="preserve">. </v>
      </c>
    </row>
    <row r="962" spans="12:12" x14ac:dyDescent="0.25">
      <c r="L962" s="75" t="str">
        <f t="shared" si="14"/>
        <v xml:space="preserve">. </v>
      </c>
    </row>
    <row r="963" spans="12:12" x14ac:dyDescent="0.25">
      <c r="L963" s="75" t="str">
        <f t="shared" ref="L963:L1000" si="15">H963&amp;". "&amp;I963</f>
        <v xml:space="preserve">. </v>
      </c>
    </row>
    <row r="964" spans="12:12" x14ac:dyDescent="0.25">
      <c r="L964" s="75" t="str">
        <f t="shared" si="15"/>
        <v xml:space="preserve">. </v>
      </c>
    </row>
    <row r="965" spans="12:12" x14ac:dyDescent="0.25">
      <c r="L965" s="75" t="str">
        <f t="shared" si="15"/>
        <v xml:space="preserve">. </v>
      </c>
    </row>
    <row r="966" spans="12:12" x14ac:dyDescent="0.25">
      <c r="L966" s="75" t="str">
        <f t="shared" si="15"/>
        <v xml:space="preserve">. </v>
      </c>
    </row>
    <row r="967" spans="12:12" x14ac:dyDescent="0.25">
      <c r="L967" s="75" t="str">
        <f t="shared" si="15"/>
        <v xml:space="preserve">. </v>
      </c>
    </row>
    <row r="968" spans="12:12" x14ac:dyDescent="0.25">
      <c r="L968" s="75" t="str">
        <f t="shared" si="15"/>
        <v xml:space="preserve">. </v>
      </c>
    </row>
    <row r="969" spans="12:12" x14ac:dyDescent="0.25">
      <c r="L969" s="75" t="str">
        <f t="shared" si="15"/>
        <v xml:space="preserve">. </v>
      </c>
    </row>
    <row r="970" spans="12:12" x14ac:dyDescent="0.25">
      <c r="L970" s="75" t="str">
        <f t="shared" si="15"/>
        <v xml:space="preserve">. </v>
      </c>
    </row>
    <row r="971" spans="12:12" x14ac:dyDescent="0.25">
      <c r="L971" s="75" t="str">
        <f t="shared" si="15"/>
        <v xml:space="preserve">. </v>
      </c>
    </row>
    <row r="972" spans="12:12" x14ac:dyDescent="0.25">
      <c r="L972" s="75" t="str">
        <f t="shared" si="15"/>
        <v xml:space="preserve">. </v>
      </c>
    </row>
    <row r="973" spans="12:12" x14ac:dyDescent="0.25">
      <c r="L973" s="75" t="str">
        <f t="shared" si="15"/>
        <v xml:space="preserve">. </v>
      </c>
    </row>
    <row r="974" spans="12:12" x14ac:dyDescent="0.25">
      <c r="L974" s="75" t="str">
        <f t="shared" si="15"/>
        <v xml:space="preserve">. </v>
      </c>
    </row>
    <row r="975" spans="12:12" x14ac:dyDescent="0.25">
      <c r="L975" s="75" t="str">
        <f t="shared" si="15"/>
        <v xml:space="preserve">. </v>
      </c>
    </row>
    <row r="976" spans="12:12" x14ac:dyDescent="0.25">
      <c r="L976" s="75" t="str">
        <f t="shared" si="15"/>
        <v xml:space="preserve">. </v>
      </c>
    </row>
    <row r="977" spans="12:12" x14ac:dyDescent="0.25">
      <c r="L977" s="75" t="str">
        <f t="shared" si="15"/>
        <v xml:space="preserve">. </v>
      </c>
    </row>
    <row r="978" spans="12:12" x14ac:dyDescent="0.25">
      <c r="L978" s="75" t="str">
        <f t="shared" si="15"/>
        <v xml:space="preserve">. </v>
      </c>
    </row>
    <row r="979" spans="12:12" x14ac:dyDescent="0.25">
      <c r="L979" s="75" t="str">
        <f t="shared" si="15"/>
        <v xml:space="preserve">. </v>
      </c>
    </row>
    <row r="980" spans="12:12" x14ac:dyDescent="0.25">
      <c r="L980" s="75" t="str">
        <f t="shared" si="15"/>
        <v xml:space="preserve">. </v>
      </c>
    </row>
    <row r="981" spans="12:12" x14ac:dyDescent="0.25">
      <c r="L981" s="75" t="str">
        <f t="shared" si="15"/>
        <v xml:space="preserve">. </v>
      </c>
    </row>
    <row r="982" spans="12:12" x14ac:dyDescent="0.25">
      <c r="L982" s="75" t="str">
        <f t="shared" si="15"/>
        <v xml:space="preserve">. </v>
      </c>
    </row>
    <row r="983" spans="12:12" x14ac:dyDescent="0.25">
      <c r="L983" s="75" t="str">
        <f t="shared" si="15"/>
        <v xml:space="preserve">. </v>
      </c>
    </row>
    <row r="984" spans="12:12" x14ac:dyDescent="0.25">
      <c r="L984" s="75" t="str">
        <f t="shared" si="15"/>
        <v xml:space="preserve">. </v>
      </c>
    </row>
    <row r="985" spans="12:12" x14ac:dyDescent="0.25">
      <c r="L985" s="75" t="str">
        <f t="shared" si="15"/>
        <v xml:space="preserve">. </v>
      </c>
    </row>
    <row r="986" spans="12:12" x14ac:dyDescent="0.25">
      <c r="L986" s="75" t="str">
        <f t="shared" si="15"/>
        <v xml:space="preserve">. </v>
      </c>
    </row>
    <row r="987" spans="12:12" x14ac:dyDescent="0.25">
      <c r="L987" s="75" t="str">
        <f t="shared" si="15"/>
        <v xml:space="preserve">. </v>
      </c>
    </row>
    <row r="988" spans="12:12" x14ac:dyDescent="0.25">
      <c r="L988" s="75" t="str">
        <f t="shared" si="15"/>
        <v xml:space="preserve">. </v>
      </c>
    </row>
    <row r="989" spans="12:12" x14ac:dyDescent="0.25">
      <c r="L989" s="75" t="str">
        <f t="shared" si="15"/>
        <v xml:space="preserve">. </v>
      </c>
    </row>
    <row r="990" spans="12:12" x14ac:dyDescent="0.25">
      <c r="L990" s="75" t="str">
        <f t="shared" si="15"/>
        <v xml:space="preserve">. </v>
      </c>
    </row>
    <row r="991" spans="12:12" x14ac:dyDescent="0.25">
      <c r="L991" s="75" t="str">
        <f t="shared" si="15"/>
        <v xml:space="preserve">. </v>
      </c>
    </row>
    <row r="992" spans="12:12" x14ac:dyDescent="0.25">
      <c r="L992" s="75" t="str">
        <f t="shared" si="15"/>
        <v xml:space="preserve">. </v>
      </c>
    </row>
    <row r="993" spans="12:12" x14ac:dyDescent="0.25">
      <c r="L993" s="75" t="str">
        <f t="shared" si="15"/>
        <v xml:space="preserve">. </v>
      </c>
    </row>
    <row r="994" spans="12:12" x14ac:dyDescent="0.25">
      <c r="L994" s="75" t="str">
        <f t="shared" si="15"/>
        <v xml:space="preserve">. </v>
      </c>
    </row>
    <row r="995" spans="12:12" x14ac:dyDescent="0.25">
      <c r="L995" s="75" t="str">
        <f t="shared" si="15"/>
        <v xml:space="preserve">. </v>
      </c>
    </row>
    <row r="996" spans="12:12" x14ac:dyDescent="0.25">
      <c r="L996" s="75" t="str">
        <f t="shared" si="15"/>
        <v xml:space="preserve">. </v>
      </c>
    </row>
    <row r="997" spans="12:12" x14ac:dyDescent="0.25">
      <c r="L997" s="75" t="str">
        <f t="shared" si="15"/>
        <v xml:space="preserve">. </v>
      </c>
    </row>
    <row r="998" spans="12:12" x14ac:dyDescent="0.25">
      <c r="L998" s="75" t="str">
        <f t="shared" si="15"/>
        <v xml:space="preserve">. </v>
      </c>
    </row>
    <row r="999" spans="12:12" x14ac:dyDescent="0.25">
      <c r="L999" s="75" t="str">
        <f t="shared" si="15"/>
        <v xml:space="preserve">. </v>
      </c>
    </row>
    <row r="1000" spans="12:12" x14ac:dyDescent="0.25">
      <c r="L1000" s="75" t="str">
        <f t="shared" si="15"/>
        <v xml:space="preserve">.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Market</vt:lpstr>
      <vt:lpstr>SETTINGS</vt:lpstr>
      <vt:lpstr>RATINGS</vt:lpstr>
      <vt:lpstr>BACKLAY</vt:lpstr>
      <vt:lpstr>InPlay</vt:lpstr>
      <vt:lpstr>MarketStatus</vt:lpstr>
      <vt:lpstr>Overround</vt:lpstr>
      <vt:lpstr>Ratings</vt:lpstr>
      <vt:lpstr>RunnerName</vt:lpstr>
      <vt:lpstr>SelectionID</vt:lpstr>
      <vt:lpstr>stake</vt:lpstr>
      <vt:lpstr>TimeTillJump</vt:lpstr>
      <vt:lpstr>UserOverround</vt:lpstr>
      <vt:lpstr>UserTimeTillJump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Kerrin Grosvenor</dc:creator>
  <cp:lastModifiedBy>Brayden Latimer</cp:lastModifiedBy>
  <dcterms:created xsi:type="dcterms:W3CDTF">2018-10-15T23:18:51Z</dcterms:created>
  <dcterms:modified xsi:type="dcterms:W3CDTF">2020-01-29T03:33:23Z</dcterms:modified>
</cp:coreProperties>
</file>