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timerb\Documents\Dev\betfair.docs\src\docs\thirdPartyTools\assets\"/>
    </mc:Choice>
  </mc:AlternateContent>
  <xr:revisionPtr revIDLastSave="0" documentId="13_ncr:1_{6174FF79-893F-43F2-831F-D7EF94FE7520}" xr6:coauthVersionLast="45" xr6:coauthVersionMax="45" xr10:uidLastSave="{00000000-0000-0000-0000-000000000000}"/>
  <bookViews>
    <workbookView xWindow="28680" yWindow="-120" windowWidth="29040" windowHeight="15840" activeTab="2" xr2:uid="{43E7A59C-3C50-479C-B837-45E07CEB65C6}"/>
  </bookViews>
  <sheets>
    <sheet name="Market" sheetId="1" r:id="rId1"/>
    <sheet name="SETTINGS" sheetId="3" r:id="rId2"/>
    <sheet name="KELLY" sheetId="6" r:id="rId3"/>
  </sheets>
  <definedNames>
    <definedName name="AccountBalance">Market!$I$2</definedName>
    <definedName name="BACKLAY">SETTINGS!$C$5</definedName>
    <definedName name="Full_Kelly">KELLY!$Q:$Q</definedName>
    <definedName name="Half_Kelly">KELLY!$R:$R</definedName>
    <definedName name="InPlay1">Market!$E$2</definedName>
    <definedName name="MarketStatus1">Market!$F$2</definedName>
    <definedName name="Overround1">Market!$Y$4</definedName>
    <definedName name="Ratings">KELLY!$I:$I</definedName>
    <definedName name="RunnerName">KELLY!$H:$H</definedName>
    <definedName name="StakeType">SETTINGS!$X$1</definedName>
    <definedName name="TimeTillJump1">SETTINGS!$C$7</definedName>
    <definedName name="UserOverround">SETTINGS!$C$3</definedName>
    <definedName name="UserStake">SETTINGS!$C$4</definedName>
    <definedName name="UserTimeTillJump">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6" l="1"/>
  <c r="L2" i="6" l="1"/>
  <c r="O2" i="6" s="1"/>
  <c r="P2" i="6" s="1"/>
  <c r="M2" i="6"/>
  <c r="N2" i="6"/>
  <c r="K3" i="6"/>
  <c r="L3" i="6" s="1"/>
  <c r="O3" i="6" s="1"/>
  <c r="P3" i="6" s="1"/>
  <c r="M3" i="6"/>
  <c r="N3" i="6" s="1"/>
  <c r="K4" i="6"/>
  <c r="L4" i="6" s="1"/>
  <c r="O4" i="6" s="1"/>
  <c r="P4" i="6" s="1"/>
  <c r="Q4" i="6" s="1"/>
  <c r="M4" i="6"/>
  <c r="N4" i="6" s="1"/>
  <c r="K5" i="6"/>
  <c r="L5" i="6" s="1"/>
  <c r="M5" i="6"/>
  <c r="N5" i="6" s="1"/>
  <c r="O5" i="6" s="1"/>
  <c r="P5" i="6" s="1"/>
  <c r="K6" i="6"/>
  <c r="L6" i="6" s="1"/>
  <c r="M6" i="6"/>
  <c r="N6" i="6"/>
  <c r="K7" i="6"/>
  <c r="L7" i="6" s="1"/>
  <c r="O7" i="6" s="1"/>
  <c r="P7" i="6" s="1"/>
  <c r="M7" i="6"/>
  <c r="N7" i="6"/>
  <c r="K8" i="6"/>
  <c r="L8" i="6" s="1"/>
  <c r="O8" i="6" s="1"/>
  <c r="P8" i="6" s="1"/>
  <c r="Q8" i="6" s="1"/>
  <c r="M8" i="6"/>
  <c r="N8" i="6" s="1"/>
  <c r="K9" i="6"/>
  <c r="L9" i="6" s="1"/>
  <c r="M9" i="6"/>
  <c r="N9" i="6" s="1"/>
  <c r="K10" i="6"/>
  <c r="L10" i="6" s="1"/>
  <c r="M10" i="6"/>
  <c r="N10" i="6" s="1"/>
  <c r="K11" i="6"/>
  <c r="L11" i="6" s="1"/>
  <c r="M11" i="6"/>
  <c r="N11" i="6"/>
  <c r="K12" i="6"/>
  <c r="L12" i="6" s="1"/>
  <c r="M12" i="6"/>
  <c r="N12" i="6"/>
  <c r="O12" i="6"/>
  <c r="P12" i="6" s="1"/>
  <c r="Q12" i="6" s="1"/>
  <c r="K13" i="6"/>
  <c r="L13" i="6" s="1"/>
  <c r="M13" i="6"/>
  <c r="N13" i="6"/>
  <c r="K14" i="6"/>
  <c r="L14" i="6" s="1"/>
  <c r="O14" i="6" s="1"/>
  <c r="P14" i="6" s="1"/>
  <c r="M14" i="6"/>
  <c r="N14" i="6" s="1"/>
  <c r="K15" i="6"/>
  <c r="L15" i="6" s="1"/>
  <c r="M15" i="6"/>
  <c r="N15" i="6" s="1"/>
  <c r="K16" i="6"/>
  <c r="L16" i="6" s="1"/>
  <c r="M16" i="6"/>
  <c r="N16" i="6"/>
  <c r="O16" i="6" s="1"/>
  <c r="P16" i="6" s="1"/>
  <c r="Q16" i="6" s="1"/>
  <c r="K17" i="6"/>
  <c r="L17" i="6" s="1"/>
  <c r="M17" i="6"/>
  <c r="N17" i="6"/>
  <c r="O17" i="6" s="1"/>
  <c r="P17" i="6" s="1"/>
  <c r="K18" i="6"/>
  <c r="L18" i="6" s="1"/>
  <c r="O18" i="6" s="1"/>
  <c r="P18" i="6" s="1"/>
  <c r="M18" i="6"/>
  <c r="N18" i="6"/>
  <c r="K19" i="6"/>
  <c r="L19" i="6" s="1"/>
  <c r="M19" i="6"/>
  <c r="N19" i="6" s="1"/>
  <c r="K20" i="6"/>
  <c r="L20" i="6" s="1"/>
  <c r="M20" i="6"/>
  <c r="N20" i="6" s="1"/>
  <c r="K21" i="6"/>
  <c r="L21" i="6" s="1"/>
  <c r="M21" i="6"/>
  <c r="N21" i="6" s="1"/>
  <c r="O21" i="6" s="1"/>
  <c r="P21" i="6" s="1"/>
  <c r="K22" i="6"/>
  <c r="L22" i="6" s="1"/>
  <c r="M22" i="6"/>
  <c r="N22" i="6"/>
  <c r="K23" i="6"/>
  <c r="L23" i="6" s="1"/>
  <c r="O23" i="6" s="1"/>
  <c r="P23" i="6" s="1"/>
  <c r="M23" i="6"/>
  <c r="N23" i="6"/>
  <c r="K24" i="6"/>
  <c r="L24" i="6" s="1"/>
  <c r="M24" i="6"/>
  <c r="N24" i="6" s="1"/>
  <c r="K25" i="6"/>
  <c r="L25" i="6" s="1"/>
  <c r="M25" i="6"/>
  <c r="N25" i="6" s="1"/>
  <c r="O25" i="6" s="1"/>
  <c r="P25" i="6" s="1"/>
  <c r="K26" i="6"/>
  <c r="L26" i="6" s="1"/>
  <c r="M26" i="6"/>
  <c r="N26" i="6" s="1"/>
  <c r="K27" i="6"/>
  <c r="L27" i="6" s="1"/>
  <c r="M27" i="6"/>
  <c r="N27" i="6"/>
  <c r="O27" i="6" s="1"/>
  <c r="P27" i="6" s="1"/>
  <c r="K28" i="6"/>
  <c r="L28" i="6" s="1"/>
  <c r="M28" i="6"/>
  <c r="N28" i="6"/>
  <c r="O28" i="6" s="1"/>
  <c r="P28" i="6" s="1"/>
  <c r="K29" i="6"/>
  <c r="L29" i="6" s="1"/>
  <c r="M29" i="6"/>
  <c r="N29" i="6"/>
  <c r="K30" i="6"/>
  <c r="L30" i="6" s="1"/>
  <c r="O30" i="6" s="1"/>
  <c r="P30" i="6" s="1"/>
  <c r="M30" i="6"/>
  <c r="N30" i="6" s="1"/>
  <c r="K31" i="6"/>
  <c r="L31" i="6" s="1"/>
  <c r="O31" i="6" s="1"/>
  <c r="P31" i="6" s="1"/>
  <c r="M31" i="6"/>
  <c r="N31" i="6" s="1"/>
  <c r="K32" i="6"/>
  <c r="L32" i="6" s="1"/>
  <c r="M32" i="6"/>
  <c r="N32" i="6" s="1"/>
  <c r="O32" i="6" s="1"/>
  <c r="P32" i="6" s="1"/>
  <c r="K33" i="6"/>
  <c r="L33" i="6" s="1"/>
  <c r="M33" i="6"/>
  <c r="N33" i="6"/>
  <c r="O33" i="6" s="1"/>
  <c r="P33" i="6" s="1"/>
  <c r="K34" i="6"/>
  <c r="L34" i="6" s="1"/>
  <c r="O34" i="6" s="1"/>
  <c r="P34" i="6" s="1"/>
  <c r="M34" i="6"/>
  <c r="N34" i="6"/>
  <c r="K35" i="6"/>
  <c r="L35" i="6" s="1"/>
  <c r="O35" i="6" s="1"/>
  <c r="P35" i="6" s="1"/>
  <c r="M35" i="6"/>
  <c r="N35" i="6" s="1"/>
  <c r="K36" i="6"/>
  <c r="L36" i="6" s="1"/>
  <c r="M36" i="6"/>
  <c r="N36" i="6" s="1"/>
  <c r="K37" i="6"/>
  <c r="L37" i="6" s="1"/>
  <c r="M37" i="6"/>
  <c r="N37" i="6" s="1"/>
  <c r="O37" i="6" s="1"/>
  <c r="P37" i="6" s="1"/>
  <c r="K38" i="6"/>
  <c r="L38" i="6" s="1"/>
  <c r="M38" i="6"/>
  <c r="N38" i="6"/>
  <c r="K39" i="6"/>
  <c r="L39" i="6" s="1"/>
  <c r="M39" i="6"/>
  <c r="N39" i="6"/>
  <c r="O39" i="6"/>
  <c r="P39" i="6" s="1"/>
  <c r="K40" i="6"/>
  <c r="L40" i="6" s="1"/>
  <c r="M40" i="6"/>
  <c r="N40" i="6"/>
  <c r="K41" i="6"/>
  <c r="L41" i="6" s="1"/>
  <c r="M41" i="6"/>
  <c r="N41" i="6" s="1"/>
  <c r="K42" i="6"/>
  <c r="L42" i="6" s="1"/>
  <c r="M42" i="6"/>
  <c r="N42" i="6" s="1"/>
  <c r="K43" i="6"/>
  <c r="L43" i="6" s="1"/>
  <c r="M43" i="6"/>
  <c r="N43" i="6"/>
  <c r="O43" i="6" s="1"/>
  <c r="P43" i="6" s="1"/>
  <c r="K44" i="6"/>
  <c r="L44" i="6" s="1"/>
  <c r="M44" i="6"/>
  <c r="N44" i="6"/>
  <c r="O44" i="6" s="1"/>
  <c r="P44" i="6" s="1"/>
  <c r="K45" i="6"/>
  <c r="L45" i="6" s="1"/>
  <c r="M45" i="6"/>
  <c r="N45" i="6"/>
  <c r="O45" i="6"/>
  <c r="P45" i="6" s="1"/>
  <c r="K46" i="6"/>
  <c r="L46" i="6" s="1"/>
  <c r="M46" i="6"/>
  <c r="N46" i="6"/>
  <c r="K47" i="6"/>
  <c r="L47" i="6" s="1"/>
  <c r="O47" i="6" s="1"/>
  <c r="P47" i="6" s="1"/>
  <c r="M47" i="6"/>
  <c r="N47" i="6"/>
  <c r="K48" i="6"/>
  <c r="L48" i="6" s="1"/>
  <c r="M48" i="6"/>
  <c r="N48" i="6" s="1"/>
  <c r="K49" i="6"/>
  <c r="L49" i="6" s="1"/>
  <c r="O49" i="6" s="1"/>
  <c r="P49" i="6" s="1"/>
  <c r="M49" i="6"/>
  <c r="N49" i="6" s="1"/>
  <c r="K50" i="6"/>
  <c r="L50" i="6"/>
  <c r="M50" i="6"/>
  <c r="N50" i="6" s="1"/>
  <c r="K51" i="6"/>
  <c r="L51" i="6" s="1"/>
  <c r="M51" i="6"/>
  <c r="N51" i="6" s="1"/>
  <c r="K52" i="6"/>
  <c r="L52" i="6" s="1"/>
  <c r="M52" i="6"/>
  <c r="N52" i="6"/>
  <c r="K53" i="6"/>
  <c r="L53" i="6" s="1"/>
  <c r="M53" i="6"/>
  <c r="N53" i="6"/>
  <c r="O53" i="6"/>
  <c r="P53" i="6" s="1"/>
  <c r="K54" i="6"/>
  <c r="L54" i="6" s="1"/>
  <c r="O54" i="6" s="1"/>
  <c r="P54" i="6" s="1"/>
  <c r="M54" i="6"/>
  <c r="N54" i="6"/>
  <c r="K55" i="6"/>
  <c r="L55" i="6" s="1"/>
  <c r="O55" i="6" s="1"/>
  <c r="P55" i="6" s="1"/>
  <c r="M55" i="6"/>
  <c r="N55" i="6"/>
  <c r="K56" i="6"/>
  <c r="L56" i="6" s="1"/>
  <c r="M56" i="6"/>
  <c r="N56" i="6" s="1"/>
  <c r="K57" i="6"/>
  <c r="L57" i="6" s="1"/>
  <c r="O57" i="6" s="1"/>
  <c r="P57" i="6" s="1"/>
  <c r="M57" i="6"/>
  <c r="N57" i="6" s="1"/>
  <c r="K58" i="6"/>
  <c r="L58" i="6"/>
  <c r="M58" i="6"/>
  <c r="N58" i="6" s="1"/>
  <c r="K59" i="6"/>
  <c r="L59" i="6" s="1"/>
  <c r="M59" i="6"/>
  <c r="N59" i="6" s="1"/>
  <c r="K60" i="6"/>
  <c r="L60" i="6" s="1"/>
  <c r="M60" i="6"/>
  <c r="N60" i="6"/>
  <c r="K61" i="6"/>
  <c r="L61" i="6" s="1"/>
  <c r="O61" i="6" s="1"/>
  <c r="P61" i="6" s="1"/>
  <c r="M61" i="6"/>
  <c r="N61" i="6"/>
  <c r="K62" i="6"/>
  <c r="L62" i="6" s="1"/>
  <c r="O62" i="6" s="1"/>
  <c r="P62" i="6" s="1"/>
  <c r="M62" i="6"/>
  <c r="N62" i="6"/>
  <c r="K63" i="6"/>
  <c r="L63" i="6" s="1"/>
  <c r="O63" i="6" s="1"/>
  <c r="P63" i="6" s="1"/>
  <c r="M63" i="6"/>
  <c r="N63" i="6"/>
  <c r="K64" i="6"/>
  <c r="L64" i="6" s="1"/>
  <c r="M64" i="6"/>
  <c r="N64" i="6"/>
  <c r="K65" i="6"/>
  <c r="L65" i="6" s="1"/>
  <c r="M65" i="6"/>
  <c r="N65" i="6" s="1"/>
  <c r="K66" i="6"/>
  <c r="L66" i="6"/>
  <c r="O66" i="6" s="1"/>
  <c r="P66" i="6" s="1"/>
  <c r="M66" i="6"/>
  <c r="N66" i="6" s="1"/>
  <c r="K67" i="6"/>
  <c r="L67" i="6"/>
  <c r="M67" i="6"/>
  <c r="N67" i="6" s="1"/>
  <c r="K68" i="6"/>
  <c r="L68" i="6" s="1"/>
  <c r="M68" i="6"/>
  <c r="N68" i="6" s="1"/>
  <c r="K69" i="6"/>
  <c r="L69" i="6" s="1"/>
  <c r="M69" i="6"/>
  <c r="N69" i="6" s="1"/>
  <c r="K70" i="6"/>
  <c r="L70" i="6" s="1"/>
  <c r="M70" i="6"/>
  <c r="N70" i="6"/>
  <c r="O70" i="6" s="1"/>
  <c r="P70" i="6" s="1"/>
  <c r="K71" i="6"/>
  <c r="L71" i="6"/>
  <c r="M71" i="6"/>
  <c r="N71" i="6" s="1"/>
  <c r="K72" i="6"/>
  <c r="L72" i="6" s="1"/>
  <c r="M72" i="6"/>
  <c r="N72" i="6" s="1"/>
  <c r="K73" i="6"/>
  <c r="L73" i="6" s="1"/>
  <c r="M73" i="6"/>
  <c r="N73" i="6"/>
  <c r="K74" i="6"/>
  <c r="L74" i="6" s="1"/>
  <c r="M74" i="6"/>
  <c r="N74" i="6"/>
  <c r="K75" i="6"/>
  <c r="L75" i="6" s="1"/>
  <c r="O75" i="6" s="1"/>
  <c r="P75" i="6" s="1"/>
  <c r="M75" i="6"/>
  <c r="N75" i="6"/>
  <c r="K76" i="6"/>
  <c r="L76" i="6" s="1"/>
  <c r="M76" i="6"/>
  <c r="N76" i="6"/>
  <c r="K77" i="6"/>
  <c r="L77" i="6" s="1"/>
  <c r="O77" i="6" s="1"/>
  <c r="P77" i="6" s="1"/>
  <c r="M77" i="6"/>
  <c r="N77" i="6"/>
  <c r="K78" i="6"/>
  <c r="L78" i="6" s="1"/>
  <c r="O78" i="6" s="1"/>
  <c r="P78" i="6" s="1"/>
  <c r="M78" i="6"/>
  <c r="N78" i="6"/>
  <c r="K79" i="6"/>
  <c r="L79" i="6" s="1"/>
  <c r="O79" i="6" s="1"/>
  <c r="M79" i="6"/>
  <c r="N79" i="6"/>
  <c r="P79" i="6"/>
  <c r="K80" i="6"/>
  <c r="L80" i="6" s="1"/>
  <c r="M80" i="6"/>
  <c r="N80" i="6"/>
  <c r="K81" i="6"/>
  <c r="L81" i="6" s="1"/>
  <c r="M81" i="6"/>
  <c r="N81" i="6"/>
  <c r="K82" i="6"/>
  <c r="L82" i="6" s="1"/>
  <c r="O82" i="6" s="1"/>
  <c r="P82" i="6" s="1"/>
  <c r="Q82" i="6" s="1"/>
  <c r="M82" i="6"/>
  <c r="N82" i="6"/>
  <c r="R82" i="6"/>
  <c r="K83" i="6"/>
  <c r="L83" i="6" s="1"/>
  <c r="M83" i="6"/>
  <c r="N83" i="6"/>
  <c r="K84" i="6"/>
  <c r="L84" i="6" s="1"/>
  <c r="M84" i="6"/>
  <c r="N84" i="6"/>
  <c r="K85" i="6"/>
  <c r="L85" i="6" s="1"/>
  <c r="O85" i="6" s="1"/>
  <c r="P85" i="6" s="1"/>
  <c r="M85" i="6"/>
  <c r="N85" i="6"/>
  <c r="K86" i="6"/>
  <c r="L86" i="6" s="1"/>
  <c r="O86" i="6" s="1"/>
  <c r="P86" i="6" s="1"/>
  <c r="M86" i="6"/>
  <c r="N86" i="6" s="1"/>
  <c r="K87" i="6"/>
  <c r="L87" i="6" s="1"/>
  <c r="O87" i="6" s="1"/>
  <c r="P87" i="6" s="1"/>
  <c r="Q87" i="6" s="1"/>
  <c r="M87" i="6"/>
  <c r="N87" i="6"/>
  <c r="R87" i="6"/>
  <c r="K88" i="6"/>
  <c r="L88" i="6" s="1"/>
  <c r="M88" i="6"/>
  <c r="N88" i="6"/>
  <c r="O88" i="6"/>
  <c r="P88" i="6" s="1"/>
  <c r="K89" i="6"/>
  <c r="L89" i="6" s="1"/>
  <c r="M89" i="6"/>
  <c r="N89" i="6"/>
  <c r="K90" i="6"/>
  <c r="L90" i="6" s="1"/>
  <c r="M90" i="6"/>
  <c r="N90" i="6"/>
  <c r="O90" i="6"/>
  <c r="P90" i="6" s="1"/>
  <c r="K91" i="6"/>
  <c r="L91" i="6" s="1"/>
  <c r="O91" i="6" s="1"/>
  <c r="P91" i="6" s="1"/>
  <c r="M91" i="6"/>
  <c r="N91" i="6"/>
  <c r="K92" i="6"/>
  <c r="L92" i="6" s="1"/>
  <c r="M92" i="6"/>
  <c r="N92" i="6"/>
  <c r="O92" i="6"/>
  <c r="P92" i="6" s="1"/>
  <c r="K93" i="6"/>
  <c r="L93" i="6" s="1"/>
  <c r="O93" i="6" s="1"/>
  <c r="P93" i="6" s="1"/>
  <c r="M93" i="6"/>
  <c r="N93" i="6"/>
  <c r="K94" i="6"/>
  <c r="L94" i="6" s="1"/>
  <c r="M94" i="6"/>
  <c r="N94" i="6" s="1"/>
  <c r="K95" i="6"/>
  <c r="L95" i="6" s="1"/>
  <c r="O95" i="6" s="1"/>
  <c r="P95" i="6" s="1"/>
  <c r="M95" i="6"/>
  <c r="N95" i="6"/>
  <c r="K96" i="6"/>
  <c r="L96" i="6" s="1"/>
  <c r="O96" i="6" s="1"/>
  <c r="P96" i="6" s="1"/>
  <c r="M96" i="6"/>
  <c r="N96" i="6" s="1"/>
  <c r="K97" i="6"/>
  <c r="L97" i="6" s="1"/>
  <c r="O97" i="6" s="1"/>
  <c r="P97" i="6" s="1"/>
  <c r="M97" i="6"/>
  <c r="N97" i="6" s="1"/>
  <c r="K98" i="6"/>
  <c r="L98" i="6" s="1"/>
  <c r="O98" i="6" s="1"/>
  <c r="P98" i="6" s="1"/>
  <c r="M98" i="6"/>
  <c r="N98" i="6" s="1"/>
  <c r="K99" i="6"/>
  <c r="L99" i="6"/>
  <c r="M99" i="6"/>
  <c r="N99" i="6" s="1"/>
  <c r="K100" i="6"/>
  <c r="L100" i="6" s="1"/>
  <c r="O100" i="6" s="1"/>
  <c r="P100" i="6" s="1"/>
  <c r="M100" i="6"/>
  <c r="N100" i="6" s="1"/>
  <c r="K101" i="6"/>
  <c r="L101" i="6" s="1"/>
  <c r="M101" i="6"/>
  <c r="N101" i="6" s="1"/>
  <c r="K102" i="6"/>
  <c r="L102" i="6" s="1"/>
  <c r="M102" i="6"/>
  <c r="N102" i="6"/>
  <c r="O102" i="6" s="1"/>
  <c r="P102" i="6" s="1"/>
  <c r="K103" i="6"/>
  <c r="L103" i="6"/>
  <c r="M103" i="6"/>
  <c r="N103" i="6" s="1"/>
  <c r="K104" i="6"/>
  <c r="L104" i="6" s="1"/>
  <c r="M104" i="6"/>
  <c r="N104" i="6"/>
  <c r="O104" i="6" s="1"/>
  <c r="P104" i="6" s="1"/>
  <c r="K105" i="6"/>
  <c r="L105" i="6" s="1"/>
  <c r="M105" i="6"/>
  <c r="N105" i="6"/>
  <c r="K106" i="6"/>
  <c r="L106" i="6" s="1"/>
  <c r="O106" i="6" s="1"/>
  <c r="P106" i="6" s="1"/>
  <c r="M106" i="6"/>
  <c r="N106" i="6"/>
  <c r="K107" i="6"/>
  <c r="L107" i="6" s="1"/>
  <c r="O107" i="6" s="1"/>
  <c r="P107" i="6" s="1"/>
  <c r="M107" i="6"/>
  <c r="N107" i="6"/>
  <c r="K108" i="6"/>
  <c r="L108" i="6" s="1"/>
  <c r="O108" i="6" s="1"/>
  <c r="P108" i="6" s="1"/>
  <c r="M108" i="6"/>
  <c r="N108" i="6" s="1"/>
  <c r="K109" i="6"/>
  <c r="L109" i="6" s="1"/>
  <c r="O109" i="6" s="1"/>
  <c r="P109" i="6" s="1"/>
  <c r="M109" i="6"/>
  <c r="N109" i="6" s="1"/>
  <c r="K110" i="6"/>
  <c r="L110" i="6" s="1"/>
  <c r="M110" i="6"/>
  <c r="N110" i="6"/>
  <c r="K111" i="6"/>
  <c r="L111" i="6" s="1"/>
  <c r="M111" i="6"/>
  <c r="N111" i="6"/>
  <c r="K112" i="6"/>
  <c r="L112" i="6" s="1"/>
  <c r="O112" i="6" s="1"/>
  <c r="P112" i="6" s="1"/>
  <c r="M112" i="6"/>
  <c r="N112" i="6"/>
  <c r="K113" i="6"/>
  <c r="L113" i="6" s="1"/>
  <c r="O113" i="6" s="1"/>
  <c r="P113" i="6" s="1"/>
  <c r="M113" i="6"/>
  <c r="N113" i="6"/>
  <c r="K114" i="6"/>
  <c r="L114" i="6" s="1"/>
  <c r="O114" i="6" s="1"/>
  <c r="P114" i="6" s="1"/>
  <c r="M114" i="6"/>
  <c r="N114" i="6" s="1"/>
  <c r="K115" i="6"/>
  <c r="L115" i="6" s="1"/>
  <c r="M115" i="6"/>
  <c r="N115" i="6" s="1"/>
  <c r="K116" i="6"/>
  <c r="L116" i="6"/>
  <c r="M116" i="6"/>
  <c r="N116" i="6" s="1"/>
  <c r="K117" i="6"/>
  <c r="L117" i="6" s="1"/>
  <c r="M117" i="6"/>
  <c r="N117" i="6"/>
  <c r="K118" i="6"/>
  <c r="L118" i="6" s="1"/>
  <c r="O118" i="6" s="1"/>
  <c r="P118" i="6" s="1"/>
  <c r="M118" i="6"/>
  <c r="N118" i="6"/>
  <c r="K119" i="6"/>
  <c r="L119" i="6" s="1"/>
  <c r="O119" i="6" s="1"/>
  <c r="P119" i="6" s="1"/>
  <c r="M119" i="6"/>
  <c r="N119" i="6" s="1"/>
  <c r="K120" i="6"/>
  <c r="L120" i="6"/>
  <c r="O120" i="6" s="1"/>
  <c r="P120" i="6" s="1"/>
  <c r="M120" i="6"/>
  <c r="N120" i="6" s="1"/>
  <c r="K121" i="6"/>
  <c r="L121" i="6" s="1"/>
  <c r="M121" i="6"/>
  <c r="N121" i="6"/>
  <c r="K122" i="6"/>
  <c r="L122" i="6" s="1"/>
  <c r="M122" i="6"/>
  <c r="N122" i="6"/>
  <c r="K123" i="6"/>
  <c r="L123" i="6" s="1"/>
  <c r="O123" i="6" s="1"/>
  <c r="P123" i="6" s="1"/>
  <c r="M123" i="6"/>
  <c r="N123" i="6"/>
  <c r="K124" i="6"/>
  <c r="L124" i="6"/>
  <c r="O124" i="6" s="1"/>
  <c r="P124" i="6" s="1"/>
  <c r="M124" i="6"/>
  <c r="N124" i="6"/>
  <c r="K125" i="6"/>
  <c r="L125" i="6" s="1"/>
  <c r="M125" i="6"/>
  <c r="N125" i="6" s="1"/>
  <c r="K126" i="6"/>
  <c r="L126" i="6" s="1"/>
  <c r="M126" i="6"/>
  <c r="N126" i="6" s="1"/>
  <c r="K127" i="6"/>
  <c r="L127" i="6" s="1"/>
  <c r="M127" i="6"/>
  <c r="N127" i="6"/>
  <c r="K128" i="6"/>
  <c r="L128" i="6" s="1"/>
  <c r="M128" i="6"/>
  <c r="N128" i="6"/>
  <c r="K129" i="6"/>
  <c r="L129" i="6" s="1"/>
  <c r="O129" i="6" s="1"/>
  <c r="P129" i="6" s="1"/>
  <c r="M129" i="6"/>
  <c r="N129" i="6"/>
  <c r="K130" i="6"/>
  <c r="L130" i="6" s="1"/>
  <c r="O130" i="6" s="1"/>
  <c r="P130" i="6" s="1"/>
  <c r="M130" i="6"/>
  <c r="N130" i="6" s="1"/>
  <c r="K131" i="6"/>
  <c r="L131" i="6" s="1"/>
  <c r="M131" i="6"/>
  <c r="N131" i="6" s="1"/>
  <c r="K132" i="6"/>
  <c r="L132" i="6"/>
  <c r="M132" i="6"/>
  <c r="N132" i="6" s="1"/>
  <c r="K133" i="6"/>
  <c r="L133" i="6" s="1"/>
  <c r="M133" i="6"/>
  <c r="N133" i="6"/>
  <c r="K134" i="6"/>
  <c r="L134" i="6" s="1"/>
  <c r="O134" i="6" s="1"/>
  <c r="P134" i="6" s="1"/>
  <c r="M134" i="6"/>
  <c r="N134" i="6"/>
  <c r="K135" i="6"/>
  <c r="L135" i="6" s="1"/>
  <c r="O135" i="6" s="1"/>
  <c r="P135" i="6" s="1"/>
  <c r="M135" i="6"/>
  <c r="N135" i="6" s="1"/>
  <c r="K136" i="6"/>
  <c r="L136" i="6"/>
  <c r="M136" i="6"/>
  <c r="N136" i="6" s="1"/>
  <c r="K137" i="6"/>
  <c r="L137" i="6" s="1"/>
  <c r="M137" i="6"/>
  <c r="N137" i="6" s="1"/>
  <c r="K138" i="6"/>
  <c r="L138" i="6" s="1"/>
  <c r="M138" i="6"/>
  <c r="N138" i="6" s="1"/>
  <c r="K139" i="6"/>
  <c r="L139" i="6" s="1"/>
  <c r="M139" i="6"/>
  <c r="N139" i="6"/>
  <c r="K140" i="6"/>
  <c r="L140" i="6" s="1"/>
  <c r="O140" i="6" s="1"/>
  <c r="P140" i="6" s="1"/>
  <c r="M140" i="6"/>
  <c r="N140" i="6"/>
  <c r="K141" i="6"/>
  <c r="L141" i="6" s="1"/>
  <c r="O141" i="6" s="1"/>
  <c r="P141" i="6" s="1"/>
  <c r="M141" i="6"/>
  <c r="N141" i="6" s="1"/>
  <c r="K142" i="6"/>
  <c r="L142" i="6" s="1"/>
  <c r="O142" i="6" s="1"/>
  <c r="P142" i="6" s="1"/>
  <c r="M142" i="6"/>
  <c r="N142" i="6" s="1"/>
  <c r="K143" i="6"/>
  <c r="L143" i="6" s="1"/>
  <c r="M143" i="6"/>
  <c r="N143" i="6" s="1"/>
  <c r="K144" i="6"/>
  <c r="L144" i="6" s="1"/>
  <c r="M144" i="6"/>
  <c r="N144" i="6"/>
  <c r="K145" i="6"/>
  <c r="L145" i="6" s="1"/>
  <c r="O145" i="6" s="1"/>
  <c r="P145" i="6" s="1"/>
  <c r="M145" i="6"/>
  <c r="N145" i="6"/>
  <c r="K146" i="6"/>
  <c r="L146" i="6" s="1"/>
  <c r="O146" i="6" s="1"/>
  <c r="P146" i="6" s="1"/>
  <c r="M146" i="6"/>
  <c r="N146" i="6" s="1"/>
  <c r="K147" i="6"/>
  <c r="L147" i="6" s="1"/>
  <c r="M147" i="6"/>
  <c r="N147" i="6"/>
  <c r="K148" i="6"/>
  <c r="L148" i="6"/>
  <c r="M148" i="6"/>
  <c r="N148" i="6"/>
  <c r="K149" i="6"/>
  <c r="L149" i="6" s="1"/>
  <c r="M149" i="6"/>
  <c r="N149" i="6" s="1"/>
  <c r="K150" i="6"/>
  <c r="L150" i="6" s="1"/>
  <c r="O150" i="6" s="1"/>
  <c r="P150" i="6" s="1"/>
  <c r="M150" i="6"/>
  <c r="N150" i="6"/>
  <c r="K151" i="6"/>
  <c r="L151" i="6" s="1"/>
  <c r="M151" i="6"/>
  <c r="N151" i="6" s="1"/>
  <c r="K152" i="6"/>
  <c r="L152" i="6" s="1"/>
  <c r="O152" i="6" s="1"/>
  <c r="P152" i="6" s="1"/>
  <c r="M152" i="6"/>
  <c r="N152" i="6" s="1"/>
  <c r="K153" i="6"/>
  <c r="L153" i="6" s="1"/>
  <c r="O153" i="6" s="1"/>
  <c r="P153" i="6" s="1"/>
  <c r="M153" i="6"/>
  <c r="N153" i="6" s="1"/>
  <c r="K154" i="6"/>
  <c r="L154" i="6" s="1"/>
  <c r="M154" i="6"/>
  <c r="N154" i="6" s="1"/>
  <c r="K155" i="6"/>
  <c r="L155" i="6" s="1"/>
  <c r="M155" i="6"/>
  <c r="N155" i="6"/>
  <c r="K156" i="6"/>
  <c r="L156" i="6" s="1"/>
  <c r="M156" i="6"/>
  <c r="N156" i="6"/>
  <c r="K157" i="6"/>
  <c r="L157" i="6" s="1"/>
  <c r="O157" i="6" s="1"/>
  <c r="P157" i="6" s="1"/>
  <c r="M157" i="6"/>
  <c r="N157" i="6" s="1"/>
  <c r="K158" i="6"/>
  <c r="L158" i="6" s="1"/>
  <c r="M158" i="6"/>
  <c r="N158" i="6" s="1"/>
  <c r="K159" i="6"/>
  <c r="L159" i="6" s="1"/>
  <c r="M159" i="6"/>
  <c r="N159" i="6"/>
  <c r="K160" i="6"/>
  <c r="L160" i="6" s="1"/>
  <c r="M160" i="6"/>
  <c r="N160" i="6" s="1"/>
  <c r="K161" i="6"/>
  <c r="L161" i="6" s="1"/>
  <c r="O161" i="6" s="1"/>
  <c r="P161" i="6" s="1"/>
  <c r="M161" i="6"/>
  <c r="N161" i="6"/>
  <c r="K162" i="6"/>
  <c r="L162" i="6" s="1"/>
  <c r="M162" i="6"/>
  <c r="N162" i="6" s="1"/>
  <c r="K163" i="6"/>
  <c r="L163" i="6" s="1"/>
  <c r="M163" i="6"/>
  <c r="N163" i="6" s="1"/>
  <c r="K164" i="6"/>
  <c r="L164" i="6"/>
  <c r="M164" i="6"/>
  <c r="N164" i="6" s="1"/>
  <c r="K165" i="6"/>
  <c r="L165" i="6" s="1"/>
  <c r="M165" i="6"/>
  <c r="N165" i="6" s="1"/>
  <c r="K166" i="6"/>
  <c r="L166" i="6" s="1"/>
  <c r="M166" i="6"/>
  <c r="N166" i="6" s="1"/>
  <c r="K167" i="6"/>
  <c r="L167" i="6" s="1"/>
  <c r="M167" i="6"/>
  <c r="N167" i="6"/>
  <c r="K168" i="6"/>
  <c r="L168" i="6" s="1"/>
  <c r="M168" i="6"/>
  <c r="N168" i="6" s="1"/>
  <c r="K169" i="6"/>
  <c r="L169" i="6" s="1"/>
  <c r="M169" i="6"/>
  <c r="N169" i="6" s="1"/>
  <c r="K170" i="6"/>
  <c r="L170" i="6" s="1"/>
  <c r="O170" i="6" s="1"/>
  <c r="P170" i="6" s="1"/>
  <c r="M170" i="6"/>
  <c r="N170" i="6" s="1"/>
  <c r="K171" i="6"/>
  <c r="L171" i="6" s="1"/>
  <c r="M171" i="6"/>
  <c r="N171" i="6"/>
  <c r="K172" i="6"/>
  <c r="L172" i="6" s="1"/>
  <c r="M172" i="6"/>
  <c r="N172" i="6"/>
  <c r="K173" i="6"/>
  <c r="L173" i="6" s="1"/>
  <c r="M173" i="6"/>
  <c r="N173" i="6" s="1"/>
  <c r="K174" i="6"/>
  <c r="L174" i="6" s="1"/>
  <c r="O174" i="6" s="1"/>
  <c r="P174" i="6" s="1"/>
  <c r="M174" i="6"/>
  <c r="N174" i="6" s="1"/>
  <c r="K175" i="6"/>
  <c r="L175" i="6" s="1"/>
  <c r="M175" i="6"/>
  <c r="N175" i="6" s="1"/>
  <c r="K176" i="6"/>
  <c r="L176" i="6"/>
  <c r="M176" i="6"/>
  <c r="N176" i="6" s="1"/>
  <c r="K177" i="6"/>
  <c r="L177" i="6" s="1"/>
  <c r="O177" i="6" s="1"/>
  <c r="P177" i="6" s="1"/>
  <c r="M177" i="6"/>
  <c r="N177" i="6" s="1"/>
  <c r="K178" i="6"/>
  <c r="L178" i="6" s="1"/>
  <c r="O178" i="6" s="1"/>
  <c r="P178" i="6" s="1"/>
  <c r="M178" i="6"/>
  <c r="N178" i="6"/>
  <c r="K179" i="6"/>
  <c r="L179" i="6" s="1"/>
  <c r="O179" i="6" s="1"/>
  <c r="P179" i="6" s="1"/>
  <c r="M179" i="6"/>
  <c r="N179" i="6" s="1"/>
  <c r="K180" i="6"/>
  <c r="L180" i="6" s="1"/>
  <c r="O180" i="6" s="1"/>
  <c r="P180" i="6" s="1"/>
  <c r="M180" i="6"/>
  <c r="N180" i="6" s="1"/>
  <c r="K181" i="6"/>
  <c r="L181" i="6" s="1"/>
  <c r="M181" i="6"/>
  <c r="N181" i="6" s="1"/>
  <c r="K182" i="6"/>
  <c r="L182" i="6" s="1"/>
  <c r="O182" i="6" s="1"/>
  <c r="P182" i="6" s="1"/>
  <c r="Q182" i="6" s="1"/>
  <c r="M182" i="6"/>
  <c r="N182" i="6" s="1"/>
  <c r="K183" i="6"/>
  <c r="L183" i="6" s="1"/>
  <c r="M183" i="6"/>
  <c r="N183" i="6" s="1"/>
  <c r="K184" i="6"/>
  <c r="L184" i="6" s="1"/>
  <c r="O184" i="6" s="1"/>
  <c r="P184" i="6" s="1"/>
  <c r="M184" i="6"/>
  <c r="N184" i="6" s="1"/>
  <c r="K185" i="6"/>
  <c r="L185" i="6"/>
  <c r="O185" i="6" s="1"/>
  <c r="P185" i="6" s="1"/>
  <c r="M185" i="6"/>
  <c r="N185" i="6" s="1"/>
  <c r="K186" i="6"/>
  <c r="L186" i="6" s="1"/>
  <c r="M186" i="6"/>
  <c r="N186" i="6" s="1"/>
  <c r="K187" i="6"/>
  <c r="L187" i="6" s="1"/>
  <c r="M187" i="6"/>
  <c r="N187" i="6" s="1"/>
  <c r="K188" i="6"/>
  <c r="L188" i="6" s="1"/>
  <c r="M188" i="6"/>
  <c r="K189" i="6"/>
  <c r="L189" i="6"/>
  <c r="O189" i="6" s="1"/>
  <c r="P189" i="6" s="1"/>
  <c r="M189" i="6"/>
  <c r="N189" i="6" s="1"/>
  <c r="K190" i="6"/>
  <c r="L190" i="6"/>
  <c r="O190" i="6" s="1"/>
  <c r="P190" i="6" s="1"/>
  <c r="M190" i="6"/>
  <c r="N190" i="6" s="1"/>
  <c r="K191" i="6"/>
  <c r="L191" i="6" s="1"/>
  <c r="M191" i="6"/>
  <c r="N191" i="6" s="1"/>
  <c r="K192" i="6"/>
  <c r="L192" i="6" s="1"/>
  <c r="M192" i="6"/>
  <c r="N192" i="6" s="1"/>
  <c r="K193" i="6"/>
  <c r="L193" i="6" s="1"/>
  <c r="M193" i="6"/>
  <c r="N193" i="6" s="1"/>
  <c r="K194" i="6"/>
  <c r="L194" i="6"/>
  <c r="O194" i="6" s="1"/>
  <c r="P194" i="6" s="1"/>
  <c r="M194" i="6"/>
  <c r="N194" i="6" s="1"/>
  <c r="K195" i="6"/>
  <c r="L195" i="6" s="1"/>
  <c r="M195" i="6"/>
  <c r="N195" i="6" s="1"/>
  <c r="K196" i="6"/>
  <c r="L196" i="6" s="1"/>
  <c r="M196" i="6"/>
  <c r="N196" i="6"/>
  <c r="O196" i="6" s="1"/>
  <c r="P196" i="6" s="1"/>
  <c r="K197" i="6"/>
  <c r="L197" i="6" s="1"/>
  <c r="O197" i="6" s="1"/>
  <c r="P197" i="6" s="1"/>
  <c r="M197" i="6"/>
  <c r="N197" i="6" s="1"/>
  <c r="K198" i="6"/>
  <c r="L198" i="6" s="1"/>
  <c r="M198" i="6"/>
  <c r="N198" i="6" s="1"/>
  <c r="K199" i="6"/>
  <c r="L199" i="6" s="1"/>
  <c r="M199" i="6"/>
  <c r="N199" i="6" s="1"/>
  <c r="K200" i="6"/>
  <c r="L200" i="6" s="1"/>
  <c r="M200" i="6"/>
  <c r="N200" i="6"/>
  <c r="K201" i="6"/>
  <c r="L201" i="6" s="1"/>
  <c r="M201" i="6"/>
  <c r="N201" i="6"/>
  <c r="K202" i="6"/>
  <c r="L202" i="6" s="1"/>
  <c r="O202" i="6" s="1"/>
  <c r="P202" i="6" s="1"/>
  <c r="Q202" i="6" s="1"/>
  <c r="M202" i="6"/>
  <c r="N202" i="6" s="1"/>
  <c r="K203" i="6"/>
  <c r="L203" i="6" s="1"/>
  <c r="M203" i="6"/>
  <c r="N203" i="6"/>
  <c r="K204" i="6"/>
  <c r="L204" i="6" s="1"/>
  <c r="M204" i="6"/>
  <c r="N204" i="6" s="1"/>
  <c r="O204" i="6"/>
  <c r="P204" i="6" s="1"/>
  <c r="K205" i="6"/>
  <c r="L205" i="6" s="1"/>
  <c r="O205" i="6" s="1"/>
  <c r="P205" i="6" s="1"/>
  <c r="M205" i="6"/>
  <c r="N205" i="6"/>
  <c r="K206" i="6"/>
  <c r="L206" i="6" s="1"/>
  <c r="O206" i="6" s="1"/>
  <c r="P206" i="6" s="1"/>
  <c r="M206" i="6"/>
  <c r="N206" i="6"/>
  <c r="K207" i="6"/>
  <c r="L207" i="6" s="1"/>
  <c r="M207" i="6"/>
  <c r="N207" i="6"/>
  <c r="K208" i="6"/>
  <c r="L208" i="6" s="1"/>
  <c r="M208" i="6"/>
  <c r="N208" i="6" s="1"/>
  <c r="K209" i="6"/>
  <c r="L209" i="6" s="1"/>
  <c r="O209" i="6" s="1"/>
  <c r="P209" i="6" s="1"/>
  <c r="M209" i="6"/>
  <c r="N209" i="6" s="1"/>
  <c r="K210" i="6"/>
  <c r="L210" i="6" s="1"/>
  <c r="M210" i="6"/>
  <c r="N210" i="6"/>
  <c r="K211" i="6"/>
  <c r="L211" i="6" s="1"/>
  <c r="M211" i="6"/>
  <c r="N211" i="6" s="1"/>
  <c r="K212" i="6"/>
  <c r="L212" i="6" s="1"/>
  <c r="O212" i="6" s="1"/>
  <c r="P212" i="6" s="1"/>
  <c r="M212" i="6"/>
  <c r="N212" i="6" s="1"/>
  <c r="K213" i="6"/>
  <c r="L213" i="6" s="1"/>
  <c r="O213" i="6" s="1"/>
  <c r="P213" i="6" s="1"/>
  <c r="M213" i="6"/>
  <c r="N213" i="6" s="1"/>
  <c r="K214" i="6"/>
  <c r="L214" i="6" s="1"/>
  <c r="O214" i="6" s="1"/>
  <c r="P214" i="6" s="1"/>
  <c r="Q214" i="6" s="1"/>
  <c r="M214" i="6"/>
  <c r="N214" i="6" s="1"/>
  <c r="K215" i="6"/>
  <c r="L215" i="6" s="1"/>
  <c r="M215" i="6"/>
  <c r="N215" i="6" s="1"/>
  <c r="K216" i="6"/>
  <c r="L216" i="6" s="1"/>
  <c r="O216" i="6" s="1"/>
  <c r="P216" i="6" s="1"/>
  <c r="M216" i="6"/>
  <c r="N216" i="6" s="1"/>
  <c r="K217" i="6"/>
  <c r="L217" i="6" s="1"/>
  <c r="M217" i="6"/>
  <c r="N217" i="6" s="1"/>
  <c r="K218" i="6"/>
  <c r="L218" i="6" s="1"/>
  <c r="O218" i="6" s="1"/>
  <c r="P218" i="6" s="1"/>
  <c r="Q218" i="6" s="1"/>
  <c r="M218" i="6"/>
  <c r="N218" i="6" s="1"/>
  <c r="K219" i="6"/>
  <c r="L219" i="6" s="1"/>
  <c r="M219" i="6"/>
  <c r="N219" i="6" s="1"/>
  <c r="K220" i="6"/>
  <c r="L220" i="6" s="1"/>
  <c r="M220" i="6"/>
  <c r="N220" i="6"/>
  <c r="K221" i="6"/>
  <c r="L221" i="6" s="1"/>
  <c r="O221" i="6" s="1"/>
  <c r="P221" i="6" s="1"/>
  <c r="M221" i="6"/>
  <c r="N221" i="6" s="1"/>
  <c r="K222" i="6"/>
  <c r="L222" i="6"/>
  <c r="O222" i="6" s="1"/>
  <c r="P222" i="6" s="1"/>
  <c r="M222" i="6"/>
  <c r="N222" i="6" s="1"/>
  <c r="K223" i="6"/>
  <c r="L223" i="6" s="1"/>
  <c r="M223" i="6"/>
  <c r="N223" i="6" s="1"/>
  <c r="K224" i="6"/>
  <c r="L224" i="6" s="1"/>
  <c r="O224" i="6" s="1"/>
  <c r="P224" i="6" s="1"/>
  <c r="M224" i="6"/>
  <c r="N224" i="6" s="1"/>
  <c r="K225" i="6"/>
  <c r="L225" i="6" s="1"/>
  <c r="M225" i="6"/>
  <c r="N225" i="6" s="1"/>
  <c r="K226" i="6"/>
  <c r="L226" i="6" s="1"/>
  <c r="M226" i="6"/>
  <c r="N226" i="6" s="1"/>
  <c r="K227" i="6"/>
  <c r="L227" i="6" s="1"/>
  <c r="O227" i="6" s="1"/>
  <c r="M227" i="6"/>
  <c r="N227" i="6" s="1"/>
  <c r="P227" i="6"/>
  <c r="K228" i="6"/>
  <c r="L228" i="6" s="1"/>
  <c r="O228" i="6" s="1"/>
  <c r="P228" i="6" s="1"/>
  <c r="M228" i="6"/>
  <c r="N228" i="6" s="1"/>
  <c r="K229" i="6"/>
  <c r="L229" i="6" s="1"/>
  <c r="M229" i="6"/>
  <c r="N229" i="6" s="1"/>
  <c r="K230" i="6"/>
  <c r="L230" i="6"/>
  <c r="O230" i="6" s="1"/>
  <c r="P230" i="6" s="1"/>
  <c r="M230" i="6"/>
  <c r="N230" i="6" s="1"/>
  <c r="K231" i="6"/>
  <c r="L231" i="6" s="1"/>
  <c r="O231" i="6" s="1"/>
  <c r="P231" i="6" s="1"/>
  <c r="M231" i="6"/>
  <c r="N231" i="6" s="1"/>
  <c r="K232" i="6"/>
  <c r="L232" i="6" s="1"/>
  <c r="O232" i="6" s="1"/>
  <c r="P232" i="6" s="1"/>
  <c r="M232" i="6"/>
  <c r="N232" i="6" s="1"/>
  <c r="K233" i="6"/>
  <c r="L233" i="6" s="1"/>
  <c r="M233" i="6"/>
  <c r="N233" i="6" s="1"/>
  <c r="K234" i="6"/>
  <c r="L234" i="6" s="1"/>
  <c r="M234" i="6"/>
  <c r="N234" i="6" s="1"/>
  <c r="O234" i="6"/>
  <c r="P234" i="6" s="1"/>
  <c r="K235" i="6"/>
  <c r="L235" i="6" s="1"/>
  <c r="O235" i="6" s="1"/>
  <c r="P235" i="6" s="1"/>
  <c r="M235" i="6"/>
  <c r="N235" i="6" s="1"/>
  <c r="K236" i="6"/>
  <c r="L236" i="6" s="1"/>
  <c r="O236" i="6" s="1"/>
  <c r="P236" i="6" s="1"/>
  <c r="M236" i="6"/>
  <c r="N236" i="6" s="1"/>
  <c r="K237" i="6"/>
  <c r="L237" i="6" s="1"/>
  <c r="M237" i="6"/>
  <c r="N237" i="6" s="1"/>
  <c r="K238" i="6"/>
  <c r="L238" i="6" s="1"/>
  <c r="M238" i="6"/>
  <c r="N238" i="6" s="1"/>
  <c r="K239" i="6"/>
  <c r="L239" i="6" s="1"/>
  <c r="O239" i="6" s="1"/>
  <c r="P239" i="6" s="1"/>
  <c r="M239" i="6"/>
  <c r="N239" i="6" s="1"/>
  <c r="K240" i="6"/>
  <c r="L240" i="6"/>
  <c r="O240" i="6" s="1"/>
  <c r="P240" i="6" s="1"/>
  <c r="M240" i="6"/>
  <c r="N240" i="6" s="1"/>
  <c r="K241" i="6"/>
  <c r="L241" i="6" s="1"/>
  <c r="M241" i="6"/>
  <c r="N241" i="6" s="1"/>
  <c r="K242" i="6"/>
  <c r="L242" i="6" s="1"/>
  <c r="O242" i="6" s="1"/>
  <c r="P242" i="6" s="1"/>
  <c r="M242" i="6"/>
  <c r="N242" i="6" s="1"/>
  <c r="K243" i="6"/>
  <c r="L243" i="6" s="1"/>
  <c r="O243" i="6" s="1"/>
  <c r="P243" i="6" s="1"/>
  <c r="M243" i="6"/>
  <c r="N243" i="6" s="1"/>
  <c r="K244" i="6"/>
  <c r="L244" i="6"/>
  <c r="O244" i="6" s="1"/>
  <c r="P244" i="6" s="1"/>
  <c r="M244" i="6"/>
  <c r="N244" i="6" s="1"/>
  <c r="K245" i="6"/>
  <c r="L245" i="6" s="1"/>
  <c r="M245" i="6"/>
  <c r="N245" i="6" s="1"/>
  <c r="K246" i="6"/>
  <c r="L246" i="6" s="1"/>
  <c r="O246" i="6" s="1"/>
  <c r="P246" i="6" s="1"/>
  <c r="M246" i="6"/>
  <c r="N246" i="6" s="1"/>
  <c r="K247" i="6"/>
  <c r="L247" i="6" s="1"/>
  <c r="M247" i="6"/>
  <c r="N247" i="6" s="1"/>
  <c r="K248" i="6"/>
  <c r="L248" i="6" s="1"/>
  <c r="O248" i="6" s="1"/>
  <c r="P248" i="6" s="1"/>
  <c r="M248" i="6"/>
  <c r="N248" i="6" s="1"/>
  <c r="K249" i="6"/>
  <c r="L249" i="6" s="1"/>
  <c r="M249" i="6"/>
  <c r="N249" i="6" s="1"/>
  <c r="K250" i="6"/>
  <c r="L250" i="6"/>
  <c r="O250" i="6" s="1"/>
  <c r="P250" i="6" s="1"/>
  <c r="M250" i="6"/>
  <c r="N250" i="6" s="1"/>
  <c r="K251" i="6"/>
  <c r="L251" i="6" s="1"/>
  <c r="M251" i="6"/>
  <c r="N251" i="6" s="1"/>
  <c r="K252" i="6"/>
  <c r="L252" i="6" s="1"/>
  <c r="M252" i="6"/>
  <c r="N252" i="6" s="1"/>
  <c r="K253" i="6"/>
  <c r="L253" i="6" s="1"/>
  <c r="M253" i="6"/>
  <c r="N253" i="6" s="1"/>
  <c r="K254" i="6"/>
  <c r="L254" i="6" s="1"/>
  <c r="O254" i="6" s="1"/>
  <c r="P254" i="6" s="1"/>
  <c r="M254" i="6"/>
  <c r="N254" i="6" s="1"/>
  <c r="K255" i="6"/>
  <c r="L255" i="6" s="1"/>
  <c r="M255" i="6"/>
  <c r="N255" i="6" s="1"/>
  <c r="K256" i="6"/>
  <c r="L256" i="6" s="1"/>
  <c r="O256" i="6" s="1"/>
  <c r="P256" i="6" s="1"/>
  <c r="M256" i="6"/>
  <c r="N256" i="6" s="1"/>
  <c r="K257" i="6"/>
  <c r="L257" i="6" s="1"/>
  <c r="M257" i="6"/>
  <c r="N257" i="6" s="1"/>
  <c r="K258" i="6"/>
  <c r="L258" i="6" s="1"/>
  <c r="O258" i="6" s="1"/>
  <c r="P258" i="6" s="1"/>
  <c r="M258" i="6"/>
  <c r="N258" i="6" s="1"/>
  <c r="K259" i="6"/>
  <c r="L259" i="6" s="1"/>
  <c r="O259" i="6" s="1"/>
  <c r="M259" i="6"/>
  <c r="N259" i="6" s="1"/>
  <c r="P259" i="6"/>
  <c r="K260" i="6"/>
  <c r="L260" i="6" s="1"/>
  <c r="M260" i="6"/>
  <c r="N260" i="6" s="1"/>
  <c r="O260" i="6"/>
  <c r="P260" i="6" s="1"/>
  <c r="K261" i="6"/>
  <c r="L261" i="6" s="1"/>
  <c r="M261" i="6"/>
  <c r="N261" i="6" s="1"/>
  <c r="K262" i="6"/>
  <c r="L262" i="6"/>
  <c r="O262" i="6" s="1"/>
  <c r="P262" i="6" s="1"/>
  <c r="M262" i="6"/>
  <c r="N262" i="6" s="1"/>
  <c r="K263" i="6"/>
  <c r="L263" i="6" s="1"/>
  <c r="O263" i="6" s="1"/>
  <c r="P263" i="6" s="1"/>
  <c r="M263" i="6"/>
  <c r="N263" i="6" s="1"/>
  <c r="K264" i="6"/>
  <c r="L264" i="6" s="1"/>
  <c r="O264" i="6" s="1"/>
  <c r="P264" i="6" s="1"/>
  <c r="M264" i="6"/>
  <c r="N264" i="6" s="1"/>
  <c r="K265" i="6"/>
  <c r="L265" i="6" s="1"/>
  <c r="M265" i="6"/>
  <c r="N265" i="6" s="1"/>
  <c r="K266" i="6"/>
  <c r="L266" i="6" s="1"/>
  <c r="O266" i="6" s="1"/>
  <c r="P266" i="6" s="1"/>
  <c r="M266" i="6"/>
  <c r="N266" i="6" s="1"/>
  <c r="K267" i="6"/>
  <c r="L267" i="6" s="1"/>
  <c r="O267" i="6" s="1"/>
  <c r="P267" i="6" s="1"/>
  <c r="M267" i="6"/>
  <c r="N267" i="6" s="1"/>
  <c r="K268" i="6"/>
  <c r="L268" i="6" s="1"/>
  <c r="O268" i="6" s="1"/>
  <c r="P268" i="6" s="1"/>
  <c r="M268" i="6"/>
  <c r="N268" i="6" s="1"/>
  <c r="K269" i="6"/>
  <c r="L269" i="6" s="1"/>
  <c r="M269" i="6"/>
  <c r="N269" i="6" s="1"/>
  <c r="K270" i="6"/>
  <c r="L270" i="6" s="1"/>
  <c r="O270" i="6" s="1"/>
  <c r="P270" i="6" s="1"/>
  <c r="M270" i="6"/>
  <c r="N270" i="6" s="1"/>
  <c r="K271" i="6"/>
  <c r="L271" i="6" s="1"/>
  <c r="M271" i="6"/>
  <c r="N271" i="6" s="1"/>
  <c r="K272" i="6"/>
  <c r="L272" i="6"/>
  <c r="O272" i="6" s="1"/>
  <c r="P272" i="6" s="1"/>
  <c r="M272" i="6"/>
  <c r="N272" i="6" s="1"/>
  <c r="K273" i="6"/>
  <c r="L273" i="6" s="1"/>
  <c r="M273" i="6"/>
  <c r="N273" i="6" s="1"/>
  <c r="K274" i="6"/>
  <c r="L274" i="6" s="1"/>
  <c r="O274" i="6" s="1"/>
  <c r="P274" i="6" s="1"/>
  <c r="M274" i="6"/>
  <c r="N274" i="6" s="1"/>
  <c r="K275" i="6"/>
  <c r="L275" i="6" s="1"/>
  <c r="O275" i="6" s="1"/>
  <c r="P275" i="6" s="1"/>
  <c r="M275" i="6"/>
  <c r="N275" i="6" s="1"/>
  <c r="K276" i="6"/>
  <c r="L276" i="6"/>
  <c r="O276" i="6" s="1"/>
  <c r="P276" i="6" s="1"/>
  <c r="M276" i="6"/>
  <c r="N276" i="6" s="1"/>
  <c r="K277" i="6"/>
  <c r="L277" i="6" s="1"/>
  <c r="M277" i="6"/>
  <c r="N277" i="6" s="1"/>
  <c r="K278" i="6"/>
  <c r="L278" i="6" s="1"/>
  <c r="O278" i="6" s="1"/>
  <c r="P278" i="6" s="1"/>
  <c r="M278" i="6"/>
  <c r="N278" i="6" s="1"/>
  <c r="K279" i="6"/>
  <c r="L279" i="6" s="1"/>
  <c r="O279" i="6" s="1"/>
  <c r="P279" i="6" s="1"/>
  <c r="M279" i="6"/>
  <c r="N279" i="6" s="1"/>
  <c r="K280" i="6"/>
  <c r="L280" i="6" s="1"/>
  <c r="M280" i="6"/>
  <c r="N280" i="6" s="1"/>
  <c r="K281" i="6"/>
  <c r="L281" i="6" s="1"/>
  <c r="M281" i="6"/>
  <c r="N281" i="6" s="1"/>
  <c r="K282" i="6"/>
  <c r="L282" i="6"/>
  <c r="O282" i="6" s="1"/>
  <c r="P282" i="6" s="1"/>
  <c r="M282" i="6"/>
  <c r="N282" i="6" s="1"/>
  <c r="K283" i="6"/>
  <c r="L283" i="6" s="1"/>
  <c r="M283" i="6"/>
  <c r="N283" i="6" s="1"/>
  <c r="K284" i="6"/>
  <c r="L284" i="6" s="1"/>
  <c r="M284" i="6"/>
  <c r="N284" i="6" s="1"/>
  <c r="O284" i="6"/>
  <c r="P284" i="6" s="1"/>
  <c r="K285" i="6"/>
  <c r="L285" i="6" s="1"/>
  <c r="M285" i="6"/>
  <c r="N285" i="6" s="1"/>
  <c r="K286" i="6"/>
  <c r="L286" i="6"/>
  <c r="O286" i="6" s="1"/>
  <c r="P286" i="6" s="1"/>
  <c r="M286" i="6"/>
  <c r="N286" i="6" s="1"/>
  <c r="K287" i="6"/>
  <c r="L287" i="6" s="1"/>
  <c r="M287" i="6"/>
  <c r="N287" i="6" s="1"/>
  <c r="K288" i="6"/>
  <c r="L288" i="6" s="1"/>
  <c r="O288" i="6" s="1"/>
  <c r="P288" i="6" s="1"/>
  <c r="M288" i="6"/>
  <c r="N288" i="6" s="1"/>
  <c r="K289" i="6"/>
  <c r="L289" i="6" s="1"/>
  <c r="M289" i="6"/>
  <c r="N289" i="6" s="1"/>
  <c r="K290" i="6"/>
  <c r="L290" i="6" s="1"/>
  <c r="O290" i="6" s="1"/>
  <c r="P290" i="6" s="1"/>
  <c r="M290" i="6"/>
  <c r="N290" i="6" s="1"/>
  <c r="K291" i="6"/>
  <c r="L291" i="6" s="1"/>
  <c r="O291" i="6" s="1"/>
  <c r="P291" i="6" s="1"/>
  <c r="M291" i="6"/>
  <c r="N291" i="6" s="1"/>
  <c r="K292" i="6"/>
  <c r="L292" i="6"/>
  <c r="O292" i="6" s="1"/>
  <c r="P292" i="6" s="1"/>
  <c r="M292" i="6"/>
  <c r="N292" i="6" s="1"/>
  <c r="K293" i="6"/>
  <c r="L293" i="6" s="1"/>
  <c r="M293" i="6"/>
  <c r="N293" i="6" s="1"/>
  <c r="K294" i="6"/>
  <c r="L294" i="6"/>
  <c r="O294" i="6" s="1"/>
  <c r="P294" i="6" s="1"/>
  <c r="M294" i="6"/>
  <c r="N294" i="6" s="1"/>
  <c r="K295" i="6"/>
  <c r="L295" i="6" s="1"/>
  <c r="O295" i="6" s="1"/>
  <c r="P295" i="6" s="1"/>
  <c r="M295" i="6"/>
  <c r="N295" i="6" s="1"/>
  <c r="K296" i="6"/>
  <c r="L296" i="6" s="1"/>
  <c r="O296" i="6" s="1"/>
  <c r="P296" i="6" s="1"/>
  <c r="M296" i="6"/>
  <c r="N296" i="6" s="1"/>
  <c r="K297" i="6"/>
  <c r="L297" i="6" s="1"/>
  <c r="M297" i="6"/>
  <c r="N297" i="6" s="1"/>
  <c r="K298" i="6"/>
  <c r="L298" i="6"/>
  <c r="O298" i="6" s="1"/>
  <c r="P298" i="6" s="1"/>
  <c r="M298" i="6"/>
  <c r="N298" i="6" s="1"/>
  <c r="K299" i="6"/>
  <c r="L299" i="6" s="1"/>
  <c r="M299" i="6"/>
  <c r="N299" i="6" s="1"/>
  <c r="K300" i="6"/>
  <c r="L300" i="6" s="1"/>
  <c r="O300" i="6" s="1"/>
  <c r="P300" i="6" s="1"/>
  <c r="M300" i="6"/>
  <c r="N300" i="6" s="1"/>
  <c r="K301" i="6"/>
  <c r="L301" i="6" s="1"/>
  <c r="M301" i="6"/>
  <c r="N301" i="6" s="1"/>
  <c r="K302" i="6"/>
  <c r="L302" i="6" s="1"/>
  <c r="O302" i="6" s="1"/>
  <c r="P302" i="6" s="1"/>
  <c r="M302" i="6"/>
  <c r="N302" i="6" s="1"/>
  <c r="K303" i="6"/>
  <c r="L303" i="6" s="1"/>
  <c r="O303" i="6" s="1"/>
  <c r="P303" i="6" s="1"/>
  <c r="M303" i="6"/>
  <c r="N303" i="6" s="1"/>
  <c r="K304" i="6"/>
  <c r="L304" i="6"/>
  <c r="M304" i="6"/>
  <c r="N304" i="6" s="1"/>
  <c r="K305" i="6"/>
  <c r="L305" i="6" s="1"/>
  <c r="M305" i="6"/>
  <c r="N305" i="6" s="1"/>
  <c r="K306" i="6"/>
  <c r="L306" i="6"/>
  <c r="O306" i="6" s="1"/>
  <c r="P306" i="6" s="1"/>
  <c r="M306" i="6"/>
  <c r="N306" i="6" s="1"/>
  <c r="K307" i="6"/>
  <c r="L307" i="6" s="1"/>
  <c r="O307" i="6" s="1"/>
  <c r="M307" i="6"/>
  <c r="N307" i="6" s="1"/>
  <c r="P307" i="6"/>
  <c r="K308" i="6"/>
  <c r="L308" i="6"/>
  <c r="M308" i="6"/>
  <c r="N308" i="6" s="1"/>
  <c r="O308" i="6"/>
  <c r="P308" i="6" s="1"/>
  <c r="K309" i="6"/>
  <c r="L309" i="6" s="1"/>
  <c r="M309" i="6"/>
  <c r="N309" i="6" s="1"/>
  <c r="K310" i="6"/>
  <c r="L310" i="6"/>
  <c r="O310" i="6" s="1"/>
  <c r="P310" i="6" s="1"/>
  <c r="M310" i="6"/>
  <c r="N310" i="6" s="1"/>
  <c r="K311" i="6"/>
  <c r="L311" i="6" s="1"/>
  <c r="O311" i="6" s="1"/>
  <c r="P311" i="6" s="1"/>
  <c r="M311" i="6"/>
  <c r="N311" i="6" s="1"/>
  <c r="K312" i="6"/>
  <c r="L312" i="6" s="1"/>
  <c r="O312" i="6" s="1"/>
  <c r="P312" i="6" s="1"/>
  <c r="M312" i="6"/>
  <c r="N312" i="6" s="1"/>
  <c r="K313" i="6"/>
  <c r="L313" i="6" s="1"/>
  <c r="M313" i="6"/>
  <c r="N313" i="6" s="1"/>
  <c r="K314" i="6"/>
  <c r="L314" i="6"/>
  <c r="O314" i="6" s="1"/>
  <c r="P314" i="6" s="1"/>
  <c r="M314" i="6"/>
  <c r="N314" i="6" s="1"/>
  <c r="K315" i="6"/>
  <c r="L315" i="6" s="1"/>
  <c r="M315" i="6"/>
  <c r="N315" i="6" s="1"/>
  <c r="K316" i="6"/>
  <c r="L316" i="6"/>
  <c r="O316" i="6" s="1"/>
  <c r="P316" i="6" s="1"/>
  <c r="M316" i="6"/>
  <c r="N316" i="6" s="1"/>
  <c r="K317" i="6"/>
  <c r="L317" i="6" s="1"/>
  <c r="M317" i="6"/>
  <c r="N317" i="6" s="1"/>
  <c r="K318" i="6"/>
  <c r="L318" i="6" s="1"/>
  <c r="O318" i="6" s="1"/>
  <c r="P318" i="6" s="1"/>
  <c r="M318" i="6"/>
  <c r="N318" i="6" s="1"/>
  <c r="K319" i="6"/>
  <c r="L319" i="6" s="1"/>
  <c r="O319" i="6" s="1"/>
  <c r="P319" i="6" s="1"/>
  <c r="M319" i="6"/>
  <c r="N319" i="6" s="1"/>
  <c r="K320" i="6"/>
  <c r="L320" i="6" s="1"/>
  <c r="O320" i="6" s="1"/>
  <c r="P320" i="6" s="1"/>
  <c r="M320" i="6"/>
  <c r="N320" i="6" s="1"/>
  <c r="K321" i="6"/>
  <c r="L321" i="6" s="1"/>
  <c r="M321" i="6"/>
  <c r="N321" i="6" s="1"/>
  <c r="K322" i="6"/>
  <c r="L322" i="6"/>
  <c r="O322" i="6" s="1"/>
  <c r="P322" i="6" s="1"/>
  <c r="M322" i="6"/>
  <c r="N322" i="6" s="1"/>
  <c r="K323" i="6"/>
  <c r="L323" i="6" s="1"/>
  <c r="M323" i="6"/>
  <c r="N323" i="6" s="1"/>
  <c r="K324" i="6"/>
  <c r="L324" i="6" s="1"/>
  <c r="O324" i="6" s="1"/>
  <c r="P324" i="6" s="1"/>
  <c r="M324" i="6"/>
  <c r="N324" i="6" s="1"/>
  <c r="K325" i="6"/>
  <c r="L325" i="6" s="1"/>
  <c r="O325" i="6" s="1"/>
  <c r="P325" i="6" s="1"/>
  <c r="M325" i="6"/>
  <c r="N325" i="6" s="1"/>
  <c r="K326" i="6"/>
  <c r="L326" i="6" s="1"/>
  <c r="O326" i="6" s="1"/>
  <c r="P326" i="6" s="1"/>
  <c r="M326" i="6"/>
  <c r="N326" i="6" s="1"/>
  <c r="K327" i="6"/>
  <c r="L327" i="6" s="1"/>
  <c r="M327" i="6"/>
  <c r="N327" i="6" s="1"/>
  <c r="K328" i="6"/>
  <c r="L328" i="6" s="1"/>
  <c r="O328" i="6" s="1"/>
  <c r="P328" i="6" s="1"/>
  <c r="M328" i="6"/>
  <c r="N328" i="6" s="1"/>
  <c r="K329" i="6"/>
  <c r="L329" i="6" s="1"/>
  <c r="M329" i="6"/>
  <c r="N329" i="6" s="1"/>
  <c r="K330" i="6"/>
  <c r="L330" i="6" s="1"/>
  <c r="O330" i="6" s="1"/>
  <c r="P330" i="6" s="1"/>
  <c r="R330" i="6" s="1"/>
  <c r="M330" i="6"/>
  <c r="N330" i="6" s="1"/>
  <c r="K331" i="6"/>
  <c r="L331" i="6" s="1"/>
  <c r="O331" i="6" s="1"/>
  <c r="P331" i="6" s="1"/>
  <c r="M331" i="6"/>
  <c r="N331" i="6" s="1"/>
  <c r="K332" i="6"/>
  <c r="L332" i="6" s="1"/>
  <c r="O332" i="6" s="1"/>
  <c r="P332" i="6" s="1"/>
  <c r="M332" i="6"/>
  <c r="N332" i="6" s="1"/>
  <c r="K333" i="6"/>
  <c r="L333" i="6" s="1"/>
  <c r="O333" i="6" s="1"/>
  <c r="P333" i="6" s="1"/>
  <c r="M333" i="6"/>
  <c r="N333" i="6" s="1"/>
  <c r="K334" i="6"/>
  <c r="L334" i="6" s="1"/>
  <c r="O334" i="6" s="1"/>
  <c r="P334" i="6" s="1"/>
  <c r="M334" i="6"/>
  <c r="N334" i="6" s="1"/>
  <c r="K335" i="6"/>
  <c r="L335" i="6" s="1"/>
  <c r="O335" i="6" s="1"/>
  <c r="P335" i="6" s="1"/>
  <c r="M335" i="6"/>
  <c r="N335" i="6" s="1"/>
  <c r="K336" i="6"/>
  <c r="L336" i="6" s="1"/>
  <c r="O336" i="6" s="1"/>
  <c r="P336" i="6" s="1"/>
  <c r="M336" i="6"/>
  <c r="N336" i="6" s="1"/>
  <c r="K337" i="6"/>
  <c r="L337" i="6"/>
  <c r="O337" i="6" s="1"/>
  <c r="P337" i="6" s="1"/>
  <c r="M337" i="6"/>
  <c r="N337" i="6" s="1"/>
  <c r="K338" i="6"/>
  <c r="L338" i="6" s="1"/>
  <c r="O338" i="6" s="1"/>
  <c r="M338" i="6"/>
  <c r="N338" i="6" s="1"/>
  <c r="P338" i="6"/>
  <c r="K339" i="6"/>
  <c r="L339" i="6" s="1"/>
  <c r="M339" i="6"/>
  <c r="K340" i="6"/>
  <c r="L340" i="6" s="1"/>
  <c r="O340" i="6" s="1"/>
  <c r="P340" i="6" s="1"/>
  <c r="R340" i="6" s="1"/>
  <c r="M340" i="6"/>
  <c r="N340" i="6" s="1"/>
  <c r="K341" i="6"/>
  <c r="L341" i="6"/>
  <c r="O341" i="6" s="1"/>
  <c r="P341" i="6" s="1"/>
  <c r="M341" i="6"/>
  <c r="N341" i="6" s="1"/>
  <c r="K342" i="6"/>
  <c r="L342" i="6" s="1"/>
  <c r="M342" i="6"/>
  <c r="N342" i="6" s="1"/>
  <c r="K343" i="6"/>
  <c r="L343" i="6" s="1"/>
  <c r="O343" i="6" s="1"/>
  <c r="P343" i="6" s="1"/>
  <c r="R343" i="6" s="1"/>
  <c r="M343" i="6"/>
  <c r="N343" i="6" s="1"/>
  <c r="K344" i="6"/>
  <c r="L344" i="6" s="1"/>
  <c r="O344" i="6" s="1"/>
  <c r="P344" i="6" s="1"/>
  <c r="M344" i="6"/>
  <c r="N344" i="6" s="1"/>
  <c r="K345" i="6"/>
  <c r="L345" i="6"/>
  <c r="O345" i="6" s="1"/>
  <c r="P345" i="6" s="1"/>
  <c r="M345" i="6"/>
  <c r="N345" i="6" s="1"/>
  <c r="K346" i="6"/>
  <c r="L346" i="6" s="1"/>
  <c r="O346" i="6" s="1"/>
  <c r="P346" i="6" s="1"/>
  <c r="M346" i="6"/>
  <c r="N346" i="6" s="1"/>
  <c r="K347" i="6"/>
  <c r="L347" i="6" s="1"/>
  <c r="M347" i="6"/>
  <c r="K348" i="6"/>
  <c r="L348" i="6"/>
  <c r="O348" i="6" s="1"/>
  <c r="P348" i="6" s="1"/>
  <c r="R348" i="6" s="1"/>
  <c r="M348" i="6"/>
  <c r="N348" i="6" s="1"/>
  <c r="K349" i="6"/>
  <c r="L349" i="6" s="1"/>
  <c r="O349" i="6" s="1"/>
  <c r="P349" i="6" s="1"/>
  <c r="M349" i="6"/>
  <c r="N349" i="6" s="1"/>
  <c r="K350" i="6"/>
  <c r="L350" i="6" s="1"/>
  <c r="O350" i="6" s="1"/>
  <c r="P350" i="6" s="1"/>
  <c r="M350" i="6"/>
  <c r="N350" i="6" s="1"/>
  <c r="K351" i="6"/>
  <c r="L351" i="6" s="1"/>
  <c r="O351" i="6" s="1"/>
  <c r="P351" i="6" s="1"/>
  <c r="M351" i="6"/>
  <c r="N351" i="6" s="1"/>
  <c r="K352" i="6"/>
  <c r="L352" i="6" s="1"/>
  <c r="O352" i="6" s="1"/>
  <c r="P352" i="6" s="1"/>
  <c r="M352" i="6"/>
  <c r="N352" i="6" s="1"/>
  <c r="K353" i="6"/>
  <c r="L353" i="6" s="1"/>
  <c r="O353" i="6" s="1"/>
  <c r="P353" i="6" s="1"/>
  <c r="M353" i="6"/>
  <c r="N353" i="6" s="1"/>
  <c r="K354" i="6"/>
  <c r="L354" i="6" s="1"/>
  <c r="O354" i="6" s="1"/>
  <c r="P354" i="6" s="1"/>
  <c r="M354" i="6"/>
  <c r="N354" i="6" s="1"/>
  <c r="K355" i="6"/>
  <c r="L355" i="6" s="1"/>
  <c r="M355" i="6"/>
  <c r="K356" i="6"/>
  <c r="L356" i="6" s="1"/>
  <c r="M356" i="6"/>
  <c r="N356" i="6" s="1"/>
  <c r="K357" i="6"/>
  <c r="L357" i="6" s="1"/>
  <c r="M357" i="6"/>
  <c r="N357" i="6" s="1"/>
  <c r="O357" i="6" s="1"/>
  <c r="P357" i="6" s="1"/>
  <c r="K358" i="6"/>
  <c r="L358" i="6" s="1"/>
  <c r="O358" i="6" s="1"/>
  <c r="P358" i="6" s="1"/>
  <c r="R358" i="6" s="1"/>
  <c r="M358" i="6"/>
  <c r="N358" i="6" s="1"/>
  <c r="K359" i="6"/>
  <c r="L359" i="6" s="1"/>
  <c r="M359" i="6"/>
  <c r="N359" i="6" s="1"/>
  <c r="O359" i="6" s="1"/>
  <c r="P359" i="6" s="1"/>
  <c r="K360" i="6"/>
  <c r="L360" i="6" s="1"/>
  <c r="O360" i="6" s="1"/>
  <c r="P360" i="6" s="1"/>
  <c r="R360" i="6" s="1"/>
  <c r="M360" i="6"/>
  <c r="N360" i="6" s="1"/>
  <c r="K361" i="6"/>
  <c r="L361" i="6" s="1"/>
  <c r="M361" i="6"/>
  <c r="N361" i="6" s="1"/>
  <c r="O361" i="6" s="1"/>
  <c r="P361" i="6" s="1"/>
  <c r="K362" i="6"/>
  <c r="L362" i="6" s="1"/>
  <c r="M362" i="6"/>
  <c r="N362" i="6" s="1"/>
  <c r="K363" i="6"/>
  <c r="L363" i="6" s="1"/>
  <c r="M363" i="6"/>
  <c r="N363" i="6"/>
  <c r="O363" i="6" s="1"/>
  <c r="P363" i="6" s="1"/>
  <c r="K364" i="6"/>
  <c r="L364" i="6" s="1"/>
  <c r="O364" i="6" s="1"/>
  <c r="P364" i="6" s="1"/>
  <c r="R364" i="6" s="1"/>
  <c r="M364" i="6"/>
  <c r="N364" i="6" s="1"/>
  <c r="K365" i="6"/>
  <c r="L365" i="6" s="1"/>
  <c r="M365" i="6"/>
  <c r="N365" i="6" s="1"/>
  <c r="K366" i="6"/>
  <c r="L366" i="6" s="1"/>
  <c r="M366" i="6"/>
  <c r="N366" i="6"/>
  <c r="K367" i="6"/>
  <c r="L367" i="6" s="1"/>
  <c r="M367" i="6"/>
  <c r="N367" i="6" s="1"/>
  <c r="K368" i="6"/>
  <c r="L368" i="6" s="1"/>
  <c r="M368" i="6"/>
  <c r="N368" i="6" s="1"/>
  <c r="K369" i="6"/>
  <c r="L369" i="6" s="1"/>
  <c r="M369" i="6"/>
  <c r="N369" i="6" s="1"/>
  <c r="K370" i="6"/>
  <c r="L370" i="6" s="1"/>
  <c r="M370" i="6"/>
  <c r="N370" i="6" s="1"/>
  <c r="K371" i="6"/>
  <c r="L371" i="6" s="1"/>
  <c r="M371" i="6"/>
  <c r="N371" i="6"/>
  <c r="K372" i="6"/>
  <c r="L372" i="6" s="1"/>
  <c r="M372" i="6"/>
  <c r="N372" i="6" s="1"/>
  <c r="K373" i="6"/>
  <c r="L373" i="6" s="1"/>
  <c r="M373" i="6"/>
  <c r="N373" i="6" s="1"/>
  <c r="K374" i="6"/>
  <c r="L374" i="6" s="1"/>
  <c r="M374" i="6"/>
  <c r="N374" i="6" s="1"/>
  <c r="K375" i="6"/>
  <c r="L375" i="6" s="1"/>
  <c r="M375" i="6"/>
  <c r="N375" i="6" s="1"/>
  <c r="K376" i="6"/>
  <c r="L376" i="6" s="1"/>
  <c r="M376" i="6"/>
  <c r="N376" i="6"/>
  <c r="K377" i="6"/>
  <c r="L377" i="6" s="1"/>
  <c r="M377" i="6"/>
  <c r="N377" i="6"/>
  <c r="K378" i="6"/>
  <c r="L378" i="6" s="1"/>
  <c r="M378" i="6"/>
  <c r="N378" i="6"/>
  <c r="K379" i="6"/>
  <c r="L379" i="6" s="1"/>
  <c r="M379" i="6"/>
  <c r="N379" i="6"/>
  <c r="K380" i="6"/>
  <c r="L380" i="6" s="1"/>
  <c r="M380" i="6"/>
  <c r="N380" i="6"/>
  <c r="K381" i="6"/>
  <c r="L381" i="6" s="1"/>
  <c r="M381" i="6"/>
  <c r="N381" i="6"/>
  <c r="K382" i="6"/>
  <c r="L382" i="6" s="1"/>
  <c r="M382" i="6"/>
  <c r="N382" i="6"/>
  <c r="K383" i="6"/>
  <c r="L383" i="6" s="1"/>
  <c r="M383" i="6"/>
  <c r="N383" i="6"/>
  <c r="K384" i="6"/>
  <c r="L384" i="6" s="1"/>
  <c r="O384" i="6" s="1"/>
  <c r="P384" i="6" s="1"/>
  <c r="M384" i="6"/>
  <c r="N384" i="6" s="1"/>
  <c r="K385" i="6"/>
  <c r="L385" i="6" s="1"/>
  <c r="O385" i="6" s="1"/>
  <c r="P385" i="6" s="1"/>
  <c r="M385" i="6"/>
  <c r="N385" i="6" s="1"/>
  <c r="K386" i="6"/>
  <c r="L386" i="6" s="1"/>
  <c r="O386" i="6" s="1"/>
  <c r="P386" i="6" s="1"/>
  <c r="M386" i="6"/>
  <c r="N386" i="6" s="1"/>
  <c r="K387" i="6"/>
  <c r="L387" i="6" s="1"/>
  <c r="O387" i="6" s="1"/>
  <c r="P387" i="6" s="1"/>
  <c r="M387" i="6"/>
  <c r="N387" i="6" s="1"/>
  <c r="K388" i="6"/>
  <c r="L388" i="6" s="1"/>
  <c r="O388" i="6" s="1"/>
  <c r="P388" i="6" s="1"/>
  <c r="M388" i="6"/>
  <c r="N388" i="6" s="1"/>
  <c r="K389" i="6"/>
  <c r="L389" i="6" s="1"/>
  <c r="O389" i="6" s="1"/>
  <c r="P389" i="6" s="1"/>
  <c r="M389" i="6"/>
  <c r="N389" i="6" s="1"/>
  <c r="K390" i="6"/>
  <c r="L390" i="6" s="1"/>
  <c r="O390" i="6" s="1"/>
  <c r="P390" i="6" s="1"/>
  <c r="M390" i="6"/>
  <c r="N390" i="6" s="1"/>
  <c r="K391" i="6"/>
  <c r="L391" i="6" s="1"/>
  <c r="O391" i="6" s="1"/>
  <c r="P391" i="6" s="1"/>
  <c r="M391" i="6"/>
  <c r="N391" i="6" s="1"/>
  <c r="K392" i="6"/>
  <c r="L392" i="6" s="1"/>
  <c r="O392" i="6" s="1"/>
  <c r="P392" i="6" s="1"/>
  <c r="M392" i="6"/>
  <c r="N392" i="6" s="1"/>
  <c r="K393" i="6"/>
  <c r="L393" i="6" s="1"/>
  <c r="O393" i="6" s="1"/>
  <c r="P393" i="6" s="1"/>
  <c r="M393" i="6"/>
  <c r="N393" i="6" s="1"/>
  <c r="K394" i="6"/>
  <c r="L394" i="6" s="1"/>
  <c r="O394" i="6" s="1"/>
  <c r="P394" i="6" s="1"/>
  <c r="M394" i="6"/>
  <c r="N394" i="6" s="1"/>
  <c r="K395" i="6"/>
  <c r="L395" i="6" s="1"/>
  <c r="O395" i="6" s="1"/>
  <c r="P395" i="6" s="1"/>
  <c r="M395" i="6"/>
  <c r="N395" i="6" s="1"/>
  <c r="K396" i="6"/>
  <c r="L396" i="6" s="1"/>
  <c r="O396" i="6" s="1"/>
  <c r="P396" i="6" s="1"/>
  <c r="M396" i="6"/>
  <c r="N396" i="6" s="1"/>
  <c r="K397" i="6"/>
  <c r="L397" i="6" s="1"/>
  <c r="O397" i="6" s="1"/>
  <c r="P397" i="6" s="1"/>
  <c r="M397" i="6"/>
  <c r="N397" i="6" s="1"/>
  <c r="K398" i="6"/>
  <c r="L398" i="6" s="1"/>
  <c r="O398" i="6" s="1"/>
  <c r="P398" i="6" s="1"/>
  <c r="M398" i="6"/>
  <c r="N398" i="6" s="1"/>
  <c r="K399" i="6"/>
  <c r="L399" i="6" s="1"/>
  <c r="O399" i="6" s="1"/>
  <c r="P399" i="6" s="1"/>
  <c r="M399" i="6"/>
  <c r="N399" i="6" s="1"/>
  <c r="K400" i="6"/>
  <c r="L400" i="6" s="1"/>
  <c r="O400" i="6" s="1"/>
  <c r="P400" i="6" s="1"/>
  <c r="M400" i="6"/>
  <c r="N400" i="6" s="1"/>
  <c r="K401" i="6"/>
  <c r="L401" i="6" s="1"/>
  <c r="O401" i="6" s="1"/>
  <c r="P401" i="6" s="1"/>
  <c r="M401" i="6"/>
  <c r="N401" i="6" s="1"/>
  <c r="K402" i="6"/>
  <c r="L402" i="6" s="1"/>
  <c r="O402" i="6" s="1"/>
  <c r="P402" i="6" s="1"/>
  <c r="M402" i="6"/>
  <c r="N402" i="6" s="1"/>
  <c r="K403" i="6"/>
  <c r="L403" i="6" s="1"/>
  <c r="O403" i="6" s="1"/>
  <c r="P403" i="6" s="1"/>
  <c r="M403" i="6"/>
  <c r="N403" i="6" s="1"/>
  <c r="K404" i="6"/>
  <c r="L404" i="6" s="1"/>
  <c r="O404" i="6" s="1"/>
  <c r="P404" i="6" s="1"/>
  <c r="M404" i="6"/>
  <c r="N404" i="6" s="1"/>
  <c r="K405" i="6"/>
  <c r="L405" i="6" s="1"/>
  <c r="O405" i="6" s="1"/>
  <c r="P405" i="6" s="1"/>
  <c r="M405" i="6"/>
  <c r="N405" i="6" s="1"/>
  <c r="K406" i="6"/>
  <c r="L406" i="6" s="1"/>
  <c r="O406" i="6" s="1"/>
  <c r="P406" i="6" s="1"/>
  <c r="M406" i="6"/>
  <c r="N406" i="6" s="1"/>
  <c r="K407" i="6"/>
  <c r="L407" i="6" s="1"/>
  <c r="O407" i="6" s="1"/>
  <c r="P407" i="6" s="1"/>
  <c r="M407" i="6"/>
  <c r="N407" i="6" s="1"/>
  <c r="K408" i="6"/>
  <c r="L408" i="6" s="1"/>
  <c r="O408" i="6" s="1"/>
  <c r="P408" i="6" s="1"/>
  <c r="M408" i="6"/>
  <c r="N408" i="6" s="1"/>
  <c r="K409" i="6"/>
  <c r="L409" i="6" s="1"/>
  <c r="O409" i="6" s="1"/>
  <c r="P409" i="6" s="1"/>
  <c r="M409" i="6"/>
  <c r="N409" i="6" s="1"/>
  <c r="K410" i="6"/>
  <c r="L410" i="6" s="1"/>
  <c r="O410" i="6" s="1"/>
  <c r="P410" i="6" s="1"/>
  <c r="M410" i="6"/>
  <c r="N410" i="6" s="1"/>
  <c r="K411" i="6"/>
  <c r="L411" i="6" s="1"/>
  <c r="O411" i="6" s="1"/>
  <c r="P411" i="6" s="1"/>
  <c r="M411" i="6"/>
  <c r="N411" i="6" s="1"/>
  <c r="K412" i="6"/>
  <c r="L412" i="6" s="1"/>
  <c r="O412" i="6" s="1"/>
  <c r="P412" i="6" s="1"/>
  <c r="M412" i="6"/>
  <c r="N412" i="6" s="1"/>
  <c r="K413" i="6"/>
  <c r="L413" i="6" s="1"/>
  <c r="O413" i="6" s="1"/>
  <c r="P413" i="6" s="1"/>
  <c r="M413" i="6"/>
  <c r="N413" i="6" s="1"/>
  <c r="K414" i="6"/>
  <c r="L414" i="6" s="1"/>
  <c r="O414" i="6" s="1"/>
  <c r="P414" i="6" s="1"/>
  <c r="M414" i="6"/>
  <c r="N414" i="6" s="1"/>
  <c r="K415" i="6"/>
  <c r="L415" i="6" s="1"/>
  <c r="O415" i="6" s="1"/>
  <c r="P415" i="6" s="1"/>
  <c r="M415" i="6"/>
  <c r="N415" i="6" s="1"/>
  <c r="K416" i="6"/>
  <c r="L416" i="6" s="1"/>
  <c r="O416" i="6" s="1"/>
  <c r="P416" i="6" s="1"/>
  <c r="M416" i="6"/>
  <c r="N416" i="6" s="1"/>
  <c r="K417" i="6"/>
  <c r="L417" i="6" s="1"/>
  <c r="O417" i="6" s="1"/>
  <c r="P417" i="6" s="1"/>
  <c r="M417" i="6"/>
  <c r="N417" i="6" s="1"/>
  <c r="K418" i="6"/>
  <c r="L418" i="6" s="1"/>
  <c r="O418" i="6" s="1"/>
  <c r="P418" i="6" s="1"/>
  <c r="M418" i="6"/>
  <c r="N418" i="6" s="1"/>
  <c r="K419" i="6"/>
  <c r="L419" i="6" s="1"/>
  <c r="O419" i="6" s="1"/>
  <c r="P419" i="6" s="1"/>
  <c r="M419" i="6"/>
  <c r="N419" i="6" s="1"/>
  <c r="K420" i="6"/>
  <c r="L420" i="6" s="1"/>
  <c r="O420" i="6" s="1"/>
  <c r="P420" i="6" s="1"/>
  <c r="M420" i="6"/>
  <c r="N420" i="6" s="1"/>
  <c r="K421" i="6"/>
  <c r="L421" i="6" s="1"/>
  <c r="M421" i="6"/>
  <c r="N421" i="6" s="1"/>
  <c r="K422" i="6"/>
  <c r="L422" i="6" s="1"/>
  <c r="O422" i="6" s="1"/>
  <c r="P422" i="6" s="1"/>
  <c r="M422" i="6"/>
  <c r="N422" i="6" s="1"/>
  <c r="K423" i="6"/>
  <c r="L423" i="6" s="1"/>
  <c r="O423" i="6" s="1"/>
  <c r="P423" i="6" s="1"/>
  <c r="M423" i="6"/>
  <c r="N423" i="6" s="1"/>
  <c r="K424" i="6"/>
  <c r="L424" i="6" s="1"/>
  <c r="O424" i="6" s="1"/>
  <c r="P424" i="6" s="1"/>
  <c r="M424" i="6"/>
  <c r="N424" i="6" s="1"/>
  <c r="K425" i="6"/>
  <c r="L425" i="6" s="1"/>
  <c r="O425" i="6" s="1"/>
  <c r="P425" i="6" s="1"/>
  <c r="M425" i="6"/>
  <c r="N425" i="6" s="1"/>
  <c r="K426" i="6"/>
  <c r="L426" i="6" s="1"/>
  <c r="O426" i="6" s="1"/>
  <c r="P426" i="6" s="1"/>
  <c r="M426" i="6"/>
  <c r="N426" i="6" s="1"/>
  <c r="K427" i="6"/>
  <c r="L427" i="6" s="1"/>
  <c r="O427" i="6" s="1"/>
  <c r="P427" i="6" s="1"/>
  <c r="M427" i="6"/>
  <c r="N427" i="6" s="1"/>
  <c r="K428" i="6"/>
  <c r="L428" i="6" s="1"/>
  <c r="O428" i="6" s="1"/>
  <c r="P428" i="6" s="1"/>
  <c r="M428" i="6"/>
  <c r="N428" i="6" s="1"/>
  <c r="K429" i="6"/>
  <c r="L429" i="6" s="1"/>
  <c r="O429" i="6" s="1"/>
  <c r="P429" i="6" s="1"/>
  <c r="M429" i="6"/>
  <c r="N429" i="6" s="1"/>
  <c r="K430" i="6"/>
  <c r="L430" i="6" s="1"/>
  <c r="O430" i="6" s="1"/>
  <c r="P430" i="6" s="1"/>
  <c r="M430" i="6"/>
  <c r="N430" i="6" s="1"/>
  <c r="K431" i="6"/>
  <c r="L431" i="6" s="1"/>
  <c r="O431" i="6" s="1"/>
  <c r="P431" i="6" s="1"/>
  <c r="M431" i="6"/>
  <c r="N431" i="6" s="1"/>
  <c r="K432" i="6"/>
  <c r="L432" i="6" s="1"/>
  <c r="O432" i="6" s="1"/>
  <c r="P432" i="6" s="1"/>
  <c r="M432" i="6"/>
  <c r="N432" i="6" s="1"/>
  <c r="K433" i="6"/>
  <c r="L433" i="6" s="1"/>
  <c r="M433" i="6"/>
  <c r="N433" i="6" s="1"/>
  <c r="O433" i="6"/>
  <c r="P433" i="6" s="1"/>
  <c r="K434" i="6"/>
  <c r="L434" i="6" s="1"/>
  <c r="M434" i="6"/>
  <c r="N434" i="6" s="1"/>
  <c r="K435" i="6"/>
  <c r="L435" i="6" s="1"/>
  <c r="M435" i="6"/>
  <c r="N435" i="6" s="1"/>
  <c r="O435" i="6"/>
  <c r="P435" i="6" s="1"/>
  <c r="K436" i="6"/>
  <c r="L436" i="6" s="1"/>
  <c r="O436" i="6" s="1"/>
  <c r="P436" i="6" s="1"/>
  <c r="M436" i="6"/>
  <c r="N436" i="6" s="1"/>
  <c r="K437" i="6"/>
  <c r="L437" i="6" s="1"/>
  <c r="O437" i="6" s="1"/>
  <c r="P437" i="6" s="1"/>
  <c r="M437" i="6"/>
  <c r="N437" i="6" s="1"/>
  <c r="K438" i="6"/>
  <c r="L438" i="6" s="1"/>
  <c r="M438" i="6"/>
  <c r="N438" i="6" s="1"/>
  <c r="K439" i="6"/>
  <c r="L439" i="6" s="1"/>
  <c r="O439" i="6" s="1"/>
  <c r="P439" i="6" s="1"/>
  <c r="M439" i="6"/>
  <c r="N439" i="6" s="1"/>
  <c r="K440" i="6"/>
  <c r="L440" i="6" s="1"/>
  <c r="O440" i="6" s="1"/>
  <c r="P440" i="6" s="1"/>
  <c r="M440" i="6"/>
  <c r="N440" i="6" s="1"/>
  <c r="K441" i="6"/>
  <c r="L441" i="6" s="1"/>
  <c r="M441" i="6"/>
  <c r="N441" i="6" s="1"/>
  <c r="O441" i="6"/>
  <c r="P441" i="6" s="1"/>
  <c r="K442" i="6"/>
  <c r="L442" i="6" s="1"/>
  <c r="M442" i="6"/>
  <c r="N442" i="6" s="1"/>
  <c r="K443" i="6"/>
  <c r="L443" i="6" s="1"/>
  <c r="M443" i="6"/>
  <c r="N443" i="6" s="1"/>
  <c r="O443" i="6"/>
  <c r="P443" i="6" s="1"/>
  <c r="K444" i="6"/>
  <c r="L444" i="6" s="1"/>
  <c r="O444" i="6" s="1"/>
  <c r="P444" i="6" s="1"/>
  <c r="M444" i="6"/>
  <c r="N444" i="6" s="1"/>
  <c r="K445" i="6"/>
  <c r="L445" i="6" s="1"/>
  <c r="O445" i="6" s="1"/>
  <c r="P445" i="6" s="1"/>
  <c r="M445" i="6"/>
  <c r="N445" i="6" s="1"/>
  <c r="K446" i="6"/>
  <c r="L446" i="6" s="1"/>
  <c r="M446" i="6"/>
  <c r="N446" i="6" s="1"/>
  <c r="K447" i="6"/>
  <c r="L447" i="6" s="1"/>
  <c r="O447" i="6" s="1"/>
  <c r="P447" i="6" s="1"/>
  <c r="M447" i="6"/>
  <c r="N447" i="6" s="1"/>
  <c r="K448" i="6"/>
  <c r="L448" i="6" s="1"/>
  <c r="O448" i="6" s="1"/>
  <c r="P448" i="6" s="1"/>
  <c r="M448" i="6"/>
  <c r="N448" i="6" s="1"/>
  <c r="K449" i="6"/>
  <c r="L449" i="6" s="1"/>
  <c r="M449" i="6"/>
  <c r="N449" i="6" s="1"/>
  <c r="O449" i="6"/>
  <c r="P449" i="6" s="1"/>
  <c r="K450" i="6"/>
  <c r="L450" i="6" s="1"/>
  <c r="M450" i="6"/>
  <c r="N450" i="6" s="1"/>
  <c r="K451" i="6"/>
  <c r="L451" i="6" s="1"/>
  <c r="M451" i="6"/>
  <c r="N451" i="6" s="1"/>
  <c r="O451" i="6"/>
  <c r="P451" i="6" s="1"/>
  <c r="K452" i="6"/>
  <c r="L452" i="6" s="1"/>
  <c r="O452" i="6" s="1"/>
  <c r="P452" i="6" s="1"/>
  <c r="M452" i="6"/>
  <c r="N452" i="6" s="1"/>
  <c r="K453" i="6"/>
  <c r="L453" i="6" s="1"/>
  <c r="O453" i="6" s="1"/>
  <c r="P453" i="6" s="1"/>
  <c r="M453" i="6"/>
  <c r="N453" i="6" s="1"/>
  <c r="K454" i="6"/>
  <c r="L454" i="6" s="1"/>
  <c r="M454" i="6"/>
  <c r="N454" i="6" s="1"/>
  <c r="K455" i="6"/>
  <c r="L455" i="6" s="1"/>
  <c r="O455" i="6" s="1"/>
  <c r="P455" i="6" s="1"/>
  <c r="M455" i="6"/>
  <c r="N455" i="6" s="1"/>
  <c r="K456" i="6"/>
  <c r="L456" i="6" s="1"/>
  <c r="O456" i="6" s="1"/>
  <c r="P456" i="6" s="1"/>
  <c r="M456" i="6"/>
  <c r="N456" i="6" s="1"/>
  <c r="K457" i="6"/>
  <c r="L457" i="6" s="1"/>
  <c r="M457" i="6"/>
  <c r="N457" i="6" s="1"/>
  <c r="O457" i="6"/>
  <c r="P457" i="6" s="1"/>
  <c r="K458" i="6"/>
  <c r="L458" i="6" s="1"/>
  <c r="M458" i="6"/>
  <c r="N458" i="6" s="1"/>
  <c r="K459" i="6"/>
  <c r="L459" i="6" s="1"/>
  <c r="M459" i="6"/>
  <c r="N459" i="6" s="1"/>
  <c r="O459" i="6"/>
  <c r="P459" i="6" s="1"/>
  <c r="K460" i="6"/>
  <c r="L460" i="6" s="1"/>
  <c r="O460" i="6" s="1"/>
  <c r="P460" i="6" s="1"/>
  <c r="M460" i="6"/>
  <c r="N460" i="6" s="1"/>
  <c r="K461" i="6"/>
  <c r="L461" i="6" s="1"/>
  <c r="O461" i="6" s="1"/>
  <c r="P461" i="6" s="1"/>
  <c r="M461" i="6"/>
  <c r="N461" i="6" s="1"/>
  <c r="K462" i="6"/>
  <c r="L462" i="6" s="1"/>
  <c r="M462" i="6"/>
  <c r="N462" i="6" s="1"/>
  <c r="K463" i="6"/>
  <c r="L463" i="6" s="1"/>
  <c r="O463" i="6" s="1"/>
  <c r="P463" i="6" s="1"/>
  <c r="M463" i="6"/>
  <c r="N463" i="6" s="1"/>
  <c r="K464" i="6"/>
  <c r="L464" i="6" s="1"/>
  <c r="O464" i="6" s="1"/>
  <c r="P464" i="6" s="1"/>
  <c r="M464" i="6"/>
  <c r="N464" i="6" s="1"/>
  <c r="K465" i="6"/>
  <c r="L465" i="6" s="1"/>
  <c r="M465" i="6"/>
  <c r="N465" i="6" s="1"/>
  <c r="O465" i="6"/>
  <c r="P465" i="6" s="1"/>
  <c r="K466" i="6"/>
  <c r="L466" i="6" s="1"/>
  <c r="M466" i="6"/>
  <c r="N466" i="6" s="1"/>
  <c r="K467" i="6"/>
  <c r="L467" i="6" s="1"/>
  <c r="M467" i="6"/>
  <c r="N467" i="6" s="1"/>
  <c r="O467" i="6"/>
  <c r="P467" i="6" s="1"/>
  <c r="K468" i="6"/>
  <c r="L468" i="6" s="1"/>
  <c r="O468" i="6" s="1"/>
  <c r="P468" i="6" s="1"/>
  <c r="M468" i="6"/>
  <c r="N468" i="6" s="1"/>
  <c r="K469" i="6"/>
  <c r="L469" i="6" s="1"/>
  <c r="O469" i="6" s="1"/>
  <c r="P469" i="6" s="1"/>
  <c r="M469" i="6"/>
  <c r="N469" i="6" s="1"/>
  <c r="K470" i="6"/>
  <c r="L470" i="6" s="1"/>
  <c r="M470" i="6"/>
  <c r="N470" i="6" s="1"/>
  <c r="K471" i="6"/>
  <c r="L471" i="6" s="1"/>
  <c r="O471" i="6" s="1"/>
  <c r="P471" i="6" s="1"/>
  <c r="M471" i="6"/>
  <c r="N471" i="6" s="1"/>
  <c r="K472" i="6"/>
  <c r="L472" i="6" s="1"/>
  <c r="O472" i="6" s="1"/>
  <c r="P472" i="6" s="1"/>
  <c r="M472" i="6"/>
  <c r="N472" i="6" s="1"/>
  <c r="K473" i="6"/>
  <c r="L473" i="6" s="1"/>
  <c r="M473" i="6"/>
  <c r="N473" i="6" s="1"/>
  <c r="O473" i="6"/>
  <c r="P473" i="6" s="1"/>
  <c r="K474" i="6"/>
  <c r="L474" i="6" s="1"/>
  <c r="M474" i="6"/>
  <c r="N474" i="6" s="1"/>
  <c r="K475" i="6"/>
  <c r="L475" i="6" s="1"/>
  <c r="M475" i="6"/>
  <c r="N475" i="6" s="1"/>
  <c r="O475" i="6"/>
  <c r="P475" i="6" s="1"/>
  <c r="K476" i="6"/>
  <c r="L476" i="6" s="1"/>
  <c r="O476" i="6" s="1"/>
  <c r="P476" i="6" s="1"/>
  <c r="M476" i="6"/>
  <c r="N476" i="6" s="1"/>
  <c r="K477" i="6"/>
  <c r="L477" i="6" s="1"/>
  <c r="O477" i="6" s="1"/>
  <c r="P477" i="6" s="1"/>
  <c r="M477" i="6"/>
  <c r="N477" i="6" s="1"/>
  <c r="K478" i="6"/>
  <c r="L478" i="6"/>
  <c r="O478" i="6" s="1"/>
  <c r="P478" i="6" s="1"/>
  <c r="R478" i="6" s="1"/>
  <c r="M478" i="6"/>
  <c r="N478" i="6" s="1"/>
  <c r="K479" i="6"/>
  <c r="L479" i="6" s="1"/>
  <c r="M479" i="6"/>
  <c r="N479" i="6" s="1"/>
  <c r="K480" i="6"/>
  <c r="L480" i="6"/>
  <c r="O480" i="6" s="1"/>
  <c r="P480" i="6" s="1"/>
  <c r="R480" i="6" s="1"/>
  <c r="M480" i="6"/>
  <c r="N480" i="6" s="1"/>
  <c r="K481" i="6"/>
  <c r="L481" i="6" s="1"/>
  <c r="O481" i="6" s="1"/>
  <c r="P481" i="6" s="1"/>
  <c r="M481" i="6"/>
  <c r="N481" i="6" s="1"/>
  <c r="K482" i="6"/>
  <c r="L482" i="6" s="1"/>
  <c r="O482" i="6" s="1"/>
  <c r="P482" i="6" s="1"/>
  <c r="R482" i="6" s="1"/>
  <c r="M482" i="6"/>
  <c r="N482" i="6" s="1"/>
  <c r="K483" i="6"/>
  <c r="L483" i="6" s="1"/>
  <c r="M483" i="6"/>
  <c r="N483" i="6" s="1"/>
  <c r="K484" i="6"/>
  <c r="L484" i="6" s="1"/>
  <c r="O484" i="6" s="1"/>
  <c r="P484" i="6" s="1"/>
  <c r="M484" i="6"/>
  <c r="N484" i="6" s="1"/>
  <c r="K485" i="6"/>
  <c r="L485" i="6" s="1"/>
  <c r="O485" i="6" s="1"/>
  <c r="P485" i="6" s="1"/>
  <c r="M485" i="6"/>
  <c r="N485" i="6" s="1"/>
  <c r="K486" i="6"/>
  <c r="L486" i="6"/>
  <c r="O486" i="6" s="1"/>
  <c r="P486" i="6" s="1"/>
  <c r="R486" i="6" s="1"/>
  <c r="M486" i="6"/>
  <c r="N486" i="6" s="1"/>
  <c r="K487" i="6"/>
  <c r="L487" i="6" s="1"/>
  <c r="M487" i="6"/>
  <c r="N487" i="6" s="1"/>
  <c r="K488" i="6"/>
  <c r="L488" i="6"/>
  <c r="O488" i="6" s="1"/>
  <c r="P488" i="6" s="1"/>
  <c r="R488" i="6" s="1"/>
  <c r="M488" i="6"/>
  <c r="N488" i="6" s="1"/>
  <c r="K489" i="6"/>
  <c r="L489" i="6" s="1"/>
  <c r="O489" i="6" s="1"/>
  <c r="P489" i="6" s="1"/>
  <c r="M489" i="6"/>
  <c r="N489" i="6" s="1"/>
  <c r="K490" i="6"/>
  <c r="L490" i="6" s="1"/>
  <c r="O490" i="6" s="1"/>
  <c r="P490" i="6" s="1"/>
  <c r="R490" i="6" s="1"/>
  <c r="M490" i="6"/>
  <c r="N490" i="6" s="1"/>
  <c r="K491" i="6"/>
  <c r="L491" i="6" s="1"/>
  <c r="M491" i="6"/>
  <c r="N491" i="6" s="1"/>
  <c r="K492" i="6"/>
  <c r="L492" i="6" s="1"/>
  <c r="O492" i="6" s="1"/>
  <c r="P492" i="6" s="1"/>
  <c r="M492" i="6"/>
  <c r="N492" i="6" s="1"/>
  <c r="K493" i="6"/>
  <c r="L493" i="6" s="1"/>
  <c r="O493" i="6" s="1"/>
  <c r="P493" i="6" s="1"/>
  <c r="M493" i="6"/>
  <c r="N493" i="6" s="1"/>
  <c r="K494" i="6"/>
  <c r="L494" i="6"/>
  <c r="O494" i="6" s="1"/>
  <c r="P494" i="6" s="1"/>
  <c r="R494" i="6" s="1"/>
  <c r="M494" i="6"/>
  <c r="N494" i="6" s="1"/>
  <c r="K495" i="6"/>
  <c r="L495" i="6" s="1"/>
  <c r="M495" i="6"/>
  <c r="N495" i="6" s="1"/>
  <c r="K496" i="6"/>
  <c r="L496" i="6"/>
  <c r="O496" i="6" s="1"/>
  <c r="P496" i="6" s="1"/>
  <c r="R496" i="6" s="1"/>
  <c r="M496" i="6"/>
  <c r="N496" i="6" s="1"/>
  <c r="K497" i="6"/>
  <c r="L497" i="6" s="1"/>
  <c r="O497" i="6" s="1"/>
  <c r="P497" i="6" s="1"/>
  <c r="M497" i="6"/>
  <c r="N497" i="6" s="1"/>
  <c r="K498" i="6"/>
  <c r="L498" i="6" s="1"/>
  <c r="O498" i="6" s="1"/>
  <c r="P498" i="6" s="1"/>
  <c r="R498" i="6" s="1"/>
  <c r="M498" i="6"/>
  <c r="N498" i="6" s="1"/>
  <c r="K499" i="6"/>
  <c r="L499" i="6" s="1"/>
  <c r="M499" i="6"/>
  <c r="N499" i="6" s="1"/>
  <c r="K500" i="6"/>
  <c r="L500" i="6" s="1"/>
  <c r="O500" i="6" s="1"/>
  <c r="P500" i="6" s="1"/>
  <c r="R500" i="6" s="1"/>
  <c r="M500" i="6"/>
  <c r="N500" i="6" s="1"/>
  <c r="K501" i="6"/>
  <c r="L501" i="6" s="1"/>
  <c r="M501" i="6"/>
  <c r="N501" i="6" s="1"/>
  <c r="O501" i="6"/>
  <c r="P501" i="6" s="1"/>
  <c r="K502" i="6"/>
  <c r="L502" i="6" s="1"/>
  <c r="M502" i="6"/>
  <c r="N502" i="6" s="1"/>
  <c r="K503" i="6"/>
  <c r="L503" i="6" s="1"/>
  <c r="M503" i="6"/>
  <c r="N503" i="6" s="1"/>
  <c r="K504" i="6"/>
  <c r="L504" i="6"/>
  <c r="O504" i="6" s="1"/>
  <c r="P504" i="6" s="1"/>
  <c r="M504" i="6"/>
  <c r="N504" i="6" s="1"/>
  <c r="K505" i="6"/>
  <c r="L505" i="6" s="1"/>
  <c r="M505" i="6"/>
  <c r="N505" i="6" s="1"/>
  <c r="K506" i="6"/>
  <c r="L506" i="6" s="1"/>
  <c r="M506" i="6"/>
  <c r="N506" i="6" s="1"/>
  <c r="K507" i="6"/>
  <c r="L507" i="6" s="1"/>
  <c r="M507" i="6"/>
  <c r="N507" i="6" s="1"/>
  <c r="K508" i="6"/>
  <c r="L508" i="6" s="1"/>
  <c r="M508" i="6"/>
  <c r="N508" i="6" s="1"/>
  <c r="K509" i="6"/>
  <c r="L509" i="6" s="1"/>
  <c r="M509" i="6"/>
  <c r="K510" i="6"/>
  <c r="L510" i="6" s="1"/>
  <c r="O510" i="6" s="1"/>
  <c r="P510" i="6" s="1"/>
  <c r="M510" i="6"/>
  <c r="N510" i="6" s="1"/>
  <c r="K511" i="6"/>
  <c r="L511" i="6" s="1"/>
  <c r="M511" i="6"/>
  <c r="N511" i="6"/>
  <c r="K512" i="6"/>
  <c r="L512" i="6" s="1"/>
  <c r="O512" i="6" s="1"/>
  <c r="P512" i="6" s="1"/>
  <c r="M512" i="6"/>
  <c r="N512" i="6"/>
  <c r="K513" i="6"/>
  <c r="L513" i="6" s="1"/>
  <c r="M513" i="6"/>
  <c r="N513" i="6" s="1"/>
  <c r="K514" i="6"/>
  <c r="L514" i="6" s="1"/>
  <c r="O514" i="6" s="1"/>
  <c r="P514" i="6" s="1"/>
  <c r="M514" i="6"/>
  <c r="N514" i="6" s="1"/>
  <c r="K515" i="6"/>
  <c r="L515" i="6" s="1"/>
  <c r="O515" i="6" s="1"/>
  <c r="P515" i="6" s="1"/>
  <c r="Q515" i="6" s="1"/>
  <c r="M515" i="6"/>
  <c r="N515" i="6"/>
  <c r="K516" i="6"/>
  <c r="L516" i="6" s="1"/>
  <c r="M516" i="6"/>
  <c r="N516" i="6"/>
  <c r="K517" i="6"/>
  <c r="L517" i="6" s="1"/>
  <c r="M517" i="6"/>
  <c r="N517" i="6" s="1"/>
  <c r="K518" i="6"/>
  <c r="L518" i="6" s="1"/>
  <c r="O518" i="6" s="1"/>
  <c r="P518" i="6" s="1"/>
  <c r="M518" i="6"/>
  <c r="N518" i="6" s="1"/>
  <c r="K519" i="6"/>
  <c r="L519" i="6" s="1"/>
  <c r="M519" i="6"/>
  <c r="N519" i="6"/>
  <c r="K520" i="6"/>
  <c r="L520" i="6" s="1"/>
  <c r="O520" i="6" s="1"/>
  <c r="P520" i="6" s="1"/>
  <c r="M520" i="6"/>
  <c r="N520" i="6"/>
  <c r="K521" i="6"/>
  <c r="L521" i="6" s="1"/>
  <c r="M521" i="6"/>
  <c r="N521" i="6" s="1"/>
  <c r="K522" i="6"/>
  <c r="L522" i="6" s="1"/>
  <c r="O522" i="6" s="1"/>
  <c r="P522" i="6" s="1"/>
  <c r="M522" i="6"/>
  <c r="N522" i="6" s="1"/>
  <c r="K523" i="6"/>
  <c r="L523" i="6" s="1"/>
  <c r="O523" i="6" s="1"/>
  <c r="P523" i="6" s="1"/>
  <c r="Q523" i="6" s="1"/>
  <c r="M523" i="6"/>
  <c r="N523" i="6"/>
  <c r="K524" i="6"/>
  <c r="L524" i="6" s="1"/>
  <c r="M524" i="6"/>
  <c r="N524" i="6"/>
  <c r="K525" i="6"/>
  <c r="L525" i="6" s="1"/>
  <c r="M525" i="6"/>
  <c r="N525" i="6" s="1"/>
  <c r="K526" i="6"/>
  <c r="L526" i="6" s="1"/>
  <c r="O526" i="6" s="1"/>
  <c r="P526" i="6" s="1"/>
  <c r="M526" i="6"/>
  <c r="N526" i="6" s="1"/>
  <c r="K527" i="6"/>
  <c r="L527" i="6" s="1"/>
  <c r="M527" i="6"/>
  <c r="N527" i="6"/>
  <c r="K528" i="6"/>
  <c r="L528" i="6" s="1"/>
  <c r="O528" i="6" s="1"/>
  <c r="P528" i="6" s="1"/>
  <c r="M528" i="6"/>
  <c r="N528" i="6"/>
  <c r="K529" i="6"/>
  <c r="L529" i="6" s="1"/>
  <c r="M529" i="6"/>
  <c r="N529" i="6" s="1"/>
  <c r="K530" i="6"/>
  <c r="L530" i="6" s="1"/>
  <c r="M530" i="6"/>
  <c r="N530" i="6" s="1"/>
  <c r="K531" i="6"/>
  <c r="L531" i="6" s="1"/>
  <c r="M531" i="6"/>
  <c r="N531" i="6" s="1"/>
  <c r="K532" i="6"/>
  <c r="L532" i="6" s="1"/>
  <c r="M532" i="6"/>
  <c r="N532" i="6" s="1"/>
  <c r="K533" i="6"/>
  <c r="L533" i="6" s="1"/>
  <c r="M533" i="6"/>
  <c r="N533" i="6" s="1"/>
  <c r="K534" i="6"/>
  <c r="L534" i="6" s="1"/>
  <c r="M534" i="6"/>
  <c r="N534" i="6" s="1"/>
  <c r="K535" i="6"/>
  <c r="L535" i="6" s="1"/>
  <c r="M535" i="6"/>
  <c r="N535" i="6" s="1"/>
  <c r="K536" i="6"/>
  <c r="L536" i="6" s="1"/>
  <c r="M536" i="6"/>
  <c r="N536" i="6" s="1"/>
  <c r="K537" i="6"/>
  <c r="L537" i="6" s="1"/>
  <c r="M537" i="6"/>
  <c r="N537" i="6" s="1"/>
  <c r="K538" i="6"/>
  <c r="L538" i="6" s="1"/>
  <c r="M538" i="6"/>
  <c r="N538" i="6" s="1"/>
  <c r="K539" i="6"/>
  <c r="L539" i="6" s="1"/>
  <c r="O539" i="6" s="1"/>
  <c r="P539" i="6" s="1"/>
  <c r="M539" i="6"/>
  <c r="N539" i="6" s="1"/>
  <c r="K540" i="6"/>
  <c r="L540" i="6" s="1"/>
  <c r="M540" i="6"/>
  <c r="N540" i="6" s="1"/>
  <c r="K541" i="6"/>
  <c r="L541" i="6" s="1"/>
  <c r="O541" i="6" s="1"/>
  <c r="P541" i="6" s="1"/>
  <c r="M541" i="6"/>
  <c r="N541" i="6" s="1"/>
  <c r="K542" i="6"/>
  <c r="L542" i="6" s="1"/>
  <c r="M542" i="6"/>
  <c r="N542" i="6" s="1"/>
  <c r="K543" i="6"/>
  <c r="L543" i="6" s="1"/>
  <c r="O543" i="6" s="1"/>
  <c r="P543" i="6" s="1"/>
  <c r="M543" i="6"/>
  <c r="N543" i="6" s="1"/>
  <c r="K544" i="6"/>
  <c r="L544" i="6" s="1"/>
  <c r="M544" i="6"/>
  <c r="N544" i="6" s="1"/>
  <c r="K545" i="6"/>
  <c r="L545" i="6" s="1"/>
  <c r="O545" i="6" s="1"/>
  <c r="P545" i="6" s="1"/>
  <c r="M545" i="6"/>
  <c r="N545" i="6" s="1"/>
  <c r="K546" i="6"/>
  <c r="L546" i="6" s="1"/>
  <c r="M546" i="6"/>
  <c r="N546" i="6" s="1"/>
  <c r="K547" i="6"/>
  <c r="L547" i="6" s="1"/>
  <c r="O547" i="6" s="1"/>
  <c r="P547" i="6" s="1"/>
  <c r="M547" i="6"/>
  <c r="N547" i="6" s="1"/>
  <c r="K548" i="6"/>
  <c r="L548" i="6" s="1"/>
  <c r="M548" i="6"/>
  <c r="N548" i="6" s="1"/>
  <c r="K549" i="6"/>
  <c r="L549" i="6" s="1"/>
  <c r="O549" i="6" s="1"/>
  <c r="P549" i="6" s="1"/>
  <c r="M549" i="6"/>
  <c r="N549" i="6" s="1"/>
  <c r="K550" i="6"/>
  <c r="L550" i="6" s="1"/>
  <c r="M550" i="6"/>
  <c r="N550" i="6" s="1"/>
  <c r="K551" i="6"/>
  <c r="L551" i="6" s="1"/>
  <c r="O551" i="6" s="1"/>
  <c r="P551" i="6" s="1"/>
  <c r="M551" i="6"/>
  <c r="N551" i="6" s="1"/>
  <c r="K552" i="6"/>
  <c r="L552" i="6" s="1"/>
  <c r="M552" i="6"/>
  <c r="N552" i="6" s="1"/>
  <c r="K553" i="6"/>
  <c r="L553" i="6" s="1"/>
  <c r="O553" i="6" s="1"/>
  <c r="P553" i="6" s="1"/>
  <c r="M553" i="6"/>
  <c r="N553" i="6" s="1"/>
  <c r="K554" i="6"/>
  <c r="L554" i="6" s="1"/>
  <c r="M554" i="6"/>
  <c r="N554" i="6" s="1"/>
  <c r="K555" i="6"/>
  <c r="L555" i="6" s="1"/>
  <c r="O555" i="6" s="1"/>
  <c r="P555" i="6" s="1"/>
  <c r="M555" i="6"/>
  <c r="N555" i="6" s="1"/>
  <c r="K556" i="6"/>
  <c r="L556" i="6" s="1"/>
  <c r="M556" i="6"/>
  <c r="N556" i="6" s="1"/>
  <c r="K557" i="6"/>
  <c r="L557" i="6" s="1"/>
  <c r="O557" i="6" s="1"/>
  <c r="P557" i="6" s="1"/>
  <c r="M557" i="6"/>
  <c r="N557" i="6" s="1"/>
  <c r="K558" i="6"/>
  <c r="L558" i="6" s="1"/>
  <c r="M558" i="6"/>
  <c r="N558" i="6" s="1"/>
  <c r="K559" i="6"/>
  <c r="L559" i="6" s="1"/>
  <c r="O559" i="6" s="1"/>
  <c r="P559" i="6" s="1"/>
  <c r="M559" i="6"/>
  <c r="N559" i="6" s="1"/>
  <c r="K560" i="6"/>
  <c r="L560" i="6" s="1"/>
  <c r="M560" i="6"/>
  <c r="N560" i="6" s="1"/>
  <c r="K561" i="6"/>
  <c r="L561" i="6" s="1"/>
  <c r="O561" i="6" s="1"/>
  <c r="P561" i="6" s="1"/>
  <c r="M561" i="6"/>
  <c r="N561" i="6" s="1"/>
  <c r="K562" i="6"/>
  <c r="L562" i="6" s="1"/>
  <c r="M562" i="6"/>
  <c r="N562" i="6" s="1"/>
  <c r="K563" i="6"/>
  <c r="L563" i="6" s="1"/>
  <c r="O563" i="6" s="1"/>
  <c r="P563" i="6" s="1"/>
  <c r="M563" i="6"/>
  <c r="N563" i="6" s="1"/>
  <c r="K564" i="6"/>
  <c r="L564" i="6" s="1"/>
  <c r="M564" i="6"/>
  <c r="N564" i="6" s="1"/>
  <c r="K565" i="6"/>
  <c r="L565" i="6" s="1"/>
  <c r="O565" i="6" s="1"/>
  <c r="P565" i="6" s="1"/>
  <c r="M565" i="6"/>
  <c r="N565" i="6" s="1"/>
  <c r="K566" i="6"/>
  <c r="L566" i="6" s="1"/>
  <c r="O566" i="6" s="1"/>
  <c r="P566" i="6" s="1"/>
  <c r="M566" i="6"/>
  <c r="N566" i="6" s="1"/>
  <c r="K567" i="6"/>
  <c r="L567" i="6" s="1"/>
  <c r="O567" i="6" s="1"/>
  <c r="P567" i="6" s="1"/>
  <c r="M567" i="6"/>
  <c r="N567" i="6" s="1"/>
  <c r="K568" i="6"/>
  <c r="L568" i="6" s="1"/>
  <c r="O568" i="6" s="1"/>
  <c r="P568" i="6" s="1"/>
  <c r="M568" i="6"/>
  <c r="N568" i="6" s="1"/>
  <c r="K569" i="6"/>
  <c r="L569" i="6" s="1"/>
  <c r="O569" i="6" s="1"/>
  <c r="P569" i="6" s="1"/>
  <c r="M569" i="6"/>
  <c r="N569" i="6" s="1"/>
  <c r="K570" i="6"/>
  <c r="L570" i="6" s="1"/>
  <c r="O570" i="6" s="1"/>
  <c r="P570" i="6" s="1"/>
  <c r="M570" i="6"/>
  <c r="N570" i="6" s="1"/>
  <c r="K571" i="6"/>
  <c r="L571" i="6" s="1"/>
  <c r="O571" i="6" s="1"/>
  <c r="P571" i="6" s="1"/>
  <c r="M571" i="6"/>
  <c r="N571" i="6" s="1"/>
  <c r="K572" i="6"/>
  <c r="L572" i="6" s="1"/>
  <c r="O572" i="6" s="1"/>
  <c r="P572" i="6" s="1"/>
  <c r="M572" i="6"/>
  <c r="N572" i="6" s="1"/>
  <c r="K573" i="6"/>
  <c r="L573" i="6" s="1"/>
  <c r="O573" i="6" s="1"/>
  <c r="P573" i="6" s="1"/>
  <c r="M573" i="6"/>
  <c r="N573" i="6" s="1"/>
  <c r="K574" i="6"/>
  <c r="L574" i="6" s="1"/>
  <c r="O574" i="6" s="1"/>
  <c r="P574" i="6" s="1"/>
  <c r="M574" i="6"/>
  <c r="N574" i="6" s="1"/>
  <c r="K575" i="6"/>
  <c r="L575" i="6" s="1"/>
  <c r="O575" i="6" s="1"/>
  <c r="P575" i="6" s="1"/>
  <c r="M575" i="6"/>
  <c r="N575" i="6" s="1"/>
  <c r="K576" i="6"/>
  <c r="L576" i="6" s="1"/>
  <c r="O576" i="6" s="1"/>
  <c r="P576" i="6" s="1"/>
  <c r="M576" i="6"/>
  <c r="N576" i="6" s="1"/>
  <c r="K577" i="6"/>
  <c r="L577" i="6" s="1"/>
  <c r="O577" i="6" s="1"/>
  <c r="P577" i="6" s="1"/>
  <c r="M577" i="6"/>
  <c r="N577" i="6" s="1"/>
  <c r="K578" i="6"/>
  <c r="L578" i="6" s="1"/>
  <c r="O578" i="6" s="1"/>
  <c r="P578" i="6" s="1"/>
  <c r="M578" i="6"/>
  <c r="N578" i="6" s="1"/>
  <c r="K579" i="6"/>
  <c r="L579" i="6" s="1"/>
  <c r="O579" i="6" s="1"/>
  <c r="P579" i="6" s="1"/>
  <c r="M579" i="6"/>
  <c r="N579" i="6" s="1"/>
  <c r="K580" i="6"/>
  <c r="L580" i="6" s="1"/>
  <c r="O580" i="6" s="1"/>
  <c r="P580" i="6" s="1"/>
  <c r="M580" i="6"/>
  <c r="N580" i="6" s="1"/>
  <c r="K581" i="6"/>
  <c r="L581" i="6" s="1"/>
  <c r="O581" i="6" s="1"/>
  <c r="P581" i="6" s="1"/>
  <c r="M581" i="6"/>
  <c r="N581" i="6" s="1"/>
  <c r="K582" i="6"/>
  <c r="L582" i="6" s="1"/>
  <c r="O582" i="6" s="1"/>
  <c r="P582" i="6" s="1"/>
  <c r="M582" i="6"/>
  <c r="N582" i="6" s="1"/>
  <c r="K583" i="6"/>
  <c r="L583" i="6" s="1"/>
  <c r="O583" i="6" s="1"/>
  <c r="P583" i="6" s="1"/>
  <c r="M583" i="6"/>
  <c r="N583" i="6" s="1"/>
  <c r="K584" i="6"/>
  <c r="L584" i="6" s="1"/>
  <c r="O584" i="6" s="1"/>
  <c r="P584" i="6" s="1"/>
  <c r="M584" i="6"/>
  <c r="N584" i="6" s="1"/>
  <c r="K585" i="6"/>
  <c r="L585" i="6" s="1"/>
  <c r="O585" i="6" s="1"/>
  <c r="P585" i="6" s="1"/>
  <c r="M585" i="6"/>
  <c r="N585" i="6" s="1"/>
  <c r="K586" i="6"/>
  <c r="L586" i="6" s="1"/>
  <c r="O586" i="6" s="1"/>
  <c r="P586" i="6" s="1"/>
  <c r="M586" i="6"/>
  <c r="N586" i="6" s="1"/>
  <c r="K587" i="6"/>
  <c r="L587" i="6" s="1"/>
  <c r="O587" i="6" s="1"/>
  <c r="P587" i="6" s="1"/>
  <c r="M587" i="6"/>
  <c r="N587" i="6" s="1"/>
  <c r="K588" i="6"/>
  <c r="L588" i="6" s="1"/>
  <c r="O588" i="6" s="1"/>
  <c r="P588" i="6" s="1"/>
  <c r="M588" i="6"/>
  <c r="N588" i="6" s="1"/>
  <c r="K589" i="6"/>
  <c r="L589" i="6" s="1"/>
  <c r="O589" i="6" s="1"/>
  <c r="P589" i="6" s="1"/>
  <c r="M589" i="6"/>
  <c r="N589" i="6" s="1"/>
  <c r="K590" i="6"/>
  <c r="L590" i="6" s="1"/>
  <c r="O590" i="6" s="1"/>
  <c r="P590" i="6" s="1"/>
  <c r="M590" i="6"/>
  <c r="N590" i="6" s="1"/>
  <c r="K591" i="6"/>
  <c r="L591" i="6" s="1"/>
  <c r="O591" i="6" s="1"/>
  <c r="P591" i="6" s="1"/>
  <c r="M591" i="6"/>
  <c r="N591" i="6" s="1"/>
  <c r="K592" i="6"/>
  <c r="L592" i="6" s="1"/>
  <c r="O592" i="6" s="1"/>
  <c r="P592" i="6" s="1"/>
  <c r="M592" i="6"/>
  <c r="N592" i="6" s="1"/>
  <c r="K593" i="6"/>
  <c r="L593" i="6" s="1"/>
  <c r="O593" i="6" s="1"/>
  <c r="P593" i="6" s="1"/>
  <c r="M593" i="6"/>
  <c r="N593" i="6" s="1"/>
  <c r="K594" i="6"/>
  <c r="L594" i="6" s="1"/>
  <c r="O594" i="6" s="1"/>
  <c r="P594" i="6" s="1"/>
  <c r="M594" i="6"/>
  <c r="N594" i="6" s="1"/>
  <c r="K595" i="6"/>
  <c r="L595" i="6" s="1"/>
  <c r="O595" i="6" s="1"/>
  <c r="P595" i="6" s="1"/>
  <c r="M595" i="6"/>
  <c r="N595" i="6" s="1"/>
  <c r="K596" i="6"/>
  <c r="L596" i="6" s="1"/>
  <c r="O596" i="6" s="1"/>
  <c r="P596" i="6" s="1"/>
  <c r="M596" i="6"/>
  <c r="N596" i="6" s="1"/>
  <c r="K597" i="6"/>
  <c r="L597" i="6" s="1"/>
  <c r="O597" i="6" s="1"/>
  <c r="P597" i="6" s="1"/>
  <c r="M597" i="6"/>
  <c r="N597" i="6" s="1"/>
  <c r="K598" i="6"/>
  <c r="L598" i="6" s="1"/>
  <c r="O598" i="6" s="1"/>
  <c r="P598" i="6" s="1"/>
  <c r="M598" i="6"/>
  <c r="N598" i="6" s="1"/>
  <c r="K599" i="6"/>
  <c r="L599" i="6" s="1"/>
  <c r="O599" i="6" s="1"/>
  <c r="P599" i="6" s="1"/>
  <c r="M599" i="6"/>
  <c r="N599" i="6" s="1"/>
  <c r="K600" i="6"/>
  <c r="L600" i="6" s="1"/>
  <c r="O600" i="6" s="1"/>
  <c r="P600" i="6" s="1"/>
  <c r="M600" i="6"/>
  <c r="N600" i="6" s="1"/>
  <c r="K601" i="6"/>
  <c r="L601" i="6" s="1"/>
  <c r="O601" i="6" s="1"/>
  <c r="P601" i="6" s="1"/>
  <c r="M601" i="6"/>
  <c r="N601" i="6" s="1"/>
  <c r="K602" i="6"/>
  <c r="L602" i="6" s="1"/>
  <c r="O602" i="6" s="1"/>
  <c r="P602" i="6" s="1"/>
  <c r="M602" i="6"/>
  <c r="N602" i="6" s="1"/>
  <c r="K603" i="6"/>
  <c r="L603" i="6" s="1"/>
  <c r="O603" i="6" s="1"/>
  <c r="P603" i="6" s="1"/>
  <c r="M603" i="6"/>
  <c r="N603" i="6" s="1"/>
  <c r="K604" i="6"/>
  <c r="L604" i="6" s="1"/>
  <c r="O604" i="6" s="1"/>
  <c r="P604" i="6" s="1"/>
  <c r="M604" i="6"/>
  <c r="N604" i="6" s="1"/>
  <c r="K605" i="6"/>
  <c r="L605" i="6" s="1"/>
  <c r="O605" i="6" s="1"/>
  <c r="P605" i="6" s="1"/>
  <c r="M605" i="6"/>
  <c r="N605" i="6" s="1"/>
  <c r="K606" i="6"/>
  <c r="L606" i="6" s="1"/>
  <c r="O606" i="6" s="1"/>
  <c r="P606" i="6" s="1"/>
  <c r="M606" i="6"/>
  <c r="N606" i="6" s="1"/>
  <c r="K607" i="6"/>
  <c r="L607" i="6" s="1"/>
  <c r="O607" i="6" s="1"/>
  <c r="P607" i="6" s="1"/>
  <c r="M607" i="6"/>
  <c r="N607" i="6" s="1"/>
  <c r="K608" i="6"/>
  <c r="L608" i="6" s="1"/>
  <c r="O608" i="6" s="1"/>
  <c r="P608" i="6" s="1"/>
  <c r="M608" i="6"/>
  <c r="N608" i="6" s="1"/>
  <c r="K609" i="6"/>
  <c r="L609" i="6" s="1"/>
  <c r="O609" i="6" s="1"/>
  <c r="P609" i="6" s="1"/>
  <c r="M609" i="6"/>
  <c r="N609" i="6" s="1"/>
  <c r="K610" i="6"/>
  <c r="L610" i="6" s="1"/>
  <c r="O610" i="6" s="1"/>
  <c r="P610" i="6" s="1"/>
  <c r="M610" i="6"/>
  <c r="N610" i="6" s="1"/>
  <c r="K611" i="6"/>
  <c r="L611" i="6" s="1"/>
  <c r="O611" i="6" s="1"/>
  <c r="P611" i="6" s="1"/>
  <c r="M611" i="6"/>
  <c r="N611" i="6" s="1"/>
  <c r="K612" i="6"/>
  <c r="L612" i="6" s="1"/>
  <c r="O612" i="6" s="1"/>
  <c r="P612" i="6" s="1"/>
  <c r="M612" i="6"/>
  <c r="N612" i="6" s="1"/>
  <c r="K613" i="6"/>
  <c r="L613" i="6" s="1"/>
  <c r="O613" i="6" s="1"/>
  <c r="P613" i="6" s="1"/>
  <c r="M613" i="6"/>
  <c r="N613" i="6" s="1"/>
  <c r="K614" i="6"/>
  <c r="L614" i="6" s="1"/>
  <c r="O614" i="6" s="1"/>
  <c r="P614" i="6" s="1"/>
  <c r="M614" i="6"/>
  <c r="N614" i="6" s="1"/>
  <c r="K615" i="6"/>
  <c r="L615" i="6" s="1"/>
  <c r="O615" i="6" s="1"/>
  <c r="P615" i="6" s="1"/>
  <c r="M615" i="6"/>
  <c r="N615" i="6" s="1"/>
  <c r="K616" i="6"/>
  <c r="L616" i="6" s="1"/>
  <c r="O616" i="6" s="1"/>
  <c r="P616" i="6" s="1"/>
  <c r="M616" i="6"/>
  <c r="N616" i="6" s="1"/>
  <c r="K617" i="6"/>
  <c r="L617" i="6" s="1"/>
  <c r="O617" i="6" s="1"/>
  <c r="P617" i="6" s="1"/>
  <c r="M617" i="6"/>
  <c r="N617" i="6" s="1"/>
  <c r="K618" i="6"/>
  <c r="L618" i="6" s="1"/>
  <c r="O618" i="6" s="1"/>
  <c r="P618" i="6" s="1"/>
  <c r="M618" i="6"/>
  <c r="N618" i="6" s="1"/>
  <c r="K619" i="6"/>
  <c r="L619" i="6" s="1"/>
  <c r="O619" i="6" s="1"/>
  <c r="P619" i="6" s="1"/>
  <c r="M619" i="6"/>
  <c r="N619" i="6" s="1"/>
  <c r="K620" i="6"/>
  <c r="L620" i="6" s="1"/>
  <c r="O620" i="6" s="1"/>
  <c r="P620" i="6" s="1"/>
  <c r="M620" i="6"/>
  <c r="N620" i="6" s="1"/>
  <c r="K621" i="6"/>
  <c r="L621" i="6" s="1"/>
  <c r="O621" i="6" s="1"/>
  <c r="P621" i="6" s="1"/>
  <c r="M621" i="6"/>
  <c r="N621" i="6" s="1"/>
  <c r="K622" i="6"/>
  <c r="L622" i="6" s="1"/>
  <c r="O622" i="6" s="1"/>
  <c r="P622" i="6" s="1"/>
  <c r="M622" i="6"/>
  <c r="N622" i="6" s="1"/>
  <c r="K623" i="6"/>
  <c r="L623" i="6" s="1"/>
  <c r="O623" i="6" s="1"/>
  <c r="P623" i="6" s="1"/>
  <c r="M623" i="6"/>
  <c r="N623" i="6" s="1"/>
  <c r="K624" i="6"/>
  <c r="L624" i="6" s="1"/>
  <c r="O624" i="6" s="1"/>
  <c r="P624" i="6" s="1"/>
  <c r="M624" i="6"/>
  <c r="N624" i="6" s="1"/>
  <c r="K625" i="6"/>
  <c r="L625" i="6" s="1"/>
  <c r="O625" i="6" s="1"/>
  <c r="P625" i="6" s="1"/>
  <c r="M625" i="6"/>
  <c r="N625" i="6" s="1"/>
  <c r="K626" i="6"/>
  <c r="L626" i="6" s="1"/>
  <c r="O626" i="6" s="1"/>
  <c r="P626" i="6" s="1"/>
  <c r="M626" i="6"/>
  <c r="N626" i="6" s="1"/>
  <c r="K627" i="6"/>
  <c r="L627" i="6" s="1"/>
  <c r="O627" i="6" s="1"/>
  <c r="P627" i="6" s="1"/>
  <c r="M627" i="6"/>
  <c r="N627" i="6" s="1"/>
  <c r="K628" i="6"/>
  <c r="L628" i="6" s="1"/>
  <c r="O628" i="6" s="1"/>
  <c r="P628" i="6" s="1"/>
  <c r="M628" i="6"/>
  <c r="N628" i="6" s="1"/>
  <c r="K629" i="6"/>
  <c r="L629" i="6" s="1"/>
  <c r="O629" i="6" s="1"/>
  <c r="P629" i="6" s="1"/>
  <c r="M629" i="6"/>
  <c r="N629" i="6" s="1"/>
  <c r="K630" i="6"/>
  <c r="L630" i="6" s="1"/>
  <c r="O630" i="6" s="1"/>
  <c r="P630" i="6" s="1"/>
  <c r="M630" i="6"/>
  <c r="N630" i="6" s="1"/>
  <c r="K631" i="6"/>
  <c r="L631" i="6" s="1"/>
  <c r="O631" i="6" s="1"/>
  <c r="P631" i="6" s="1"/>
  <c r="M631" i="6"/>
  <c r="N631" i="6" s="1"/>
  <c r="K632" i="6"/>
  <c r="L632" i="6" s="1"/>
  <c r="O632" i="6" s="1"/>
  <c r="P632" i="6" s="1"/>
  <c r="M632" i="6"/>
  <c r="N632" i="6" s="1"/>
  <c r="K633" i="6"/>
  <c r="L633" i="6" s="1"/>
  <c r="O633" i="6" s="1"/>
  <c r="P633" i="6" s="1"/>
  <c r="M633" i="6"/>
  <c r="N633" i="6" s="1"/>
  <c r="K634" i="6"/>
  <c r="L634" i="6" s="1"/>
  <c r="O634" i="6" s="1"/>
  <c r="P634" i="6" s="1"/>
  <c r="M634" i="6"/>
  <c r="N634" i="6" s="1"/>
  <c r="K635" i="6"/>
  <c r="L635" i="6" s="1"/>
  <c r="O635" i="6" s="1"/>
  <c r="P635" i="6" s="1"/>
  <c r="M635" i="6"/>
  <c r="N635" i="6" s="1"/>
  <c r="K636" i="6"/>
  <c r="L636" i="6" s="1"/>
  <c r="O636" i="6" s="1"/>
  <c r="P636" i="6" s="1"/>
  <c r="M636" i="6"/>
  <c r="N636" i="6" s="1"/>
  <c r="K637" i="6"/>
  <c r="L637" i="6" s="1"/>
  <c r="O637" i="6" s="1"/>
  <c r="P637" i="6" s="1"/>
  <c r="M637" i="6"/>
  <c r="N637" i="6" s="1"/>
  <c r="K638" i="6"/>
  <c r="L638" i="6" s="1"/>
  <c r="O638" i="6" s="1"/>
  <c r="P638" i="6" s="1"/>
  <c r="M638" i="6"/>
  <c r="N638" i="6" s="1"/>
  <c r="K639" i="6"/>
  <c r="L639" i="6" s="1"/>
  <c r="O639" i="6" s="1"/>
  <c r="P639" i="6" s="1"/>
  <c r="M639" i="6"/>
  <c r="N639" i="6" s="1"/>
  <c r="K640" i="6"/>
  <c r="L640" i="6" s="1"/>
  <c r="O640" i="6" s="1"/>
  <c r="P640" i="6" s="1"/>
  <c r="M640" i="6"/>
  <c r="N640" i="6" s="1"/>
  <c r="K641" i="6"/>
  <c r="L641" i="6" s="1"/>
  <c r="O641" i="6" s="1"/>
  <c r="P641" i="6" s="1"/>
  <c r="M641" i="6"/>
  <c r="N641" i="6" s="1"/>
  <c r="K642" i="6"/>
  <c r="L642" i="6" s="1"/>
  <c r="O642" i="6" s="1"/>
  <c r="P642" i="6" s="1"/>
  <c r="M642" i="6"/>
  <c r="N642" i="6" s="1"/>
  <c r="K643" i="6"/>
  <c r="L643" i="6" s="1"/>
  <c r="O643" i="6" s="1"/>
  <c r="P643" i="6" s="1"/>
  <c r="M643" i="6"/>
  <c r="N643" i="6" s="1"/>
  <c r="K644" i="6"/>
  <c r="L644" i="6" s="1"/>
  <c r="O644" i="6" s="1"/>
  <c r="P644" i="6" s="1"/>
  <c r="M644" i="6"/>
  <c r="N644" i="6" s="1"/>
  <c r="K645" i="6"/>
  <c r="L645" i="6" s="1"/>
  <c r="O645" i="6" s="1"/>
  <c r="P645" i="6" s="1"/>
  <c r="M645" i="6"/>
  <c r="N645" i="6" s="1"/>
  <c r="K646" i="6"/>
  <c r="L646" i="6" s="1"/>
  <c r="O646" i="6" s="1"/>
  <c r="P646" i="6" s="1"/>
  <c r="M646" i="6"/>
  <c r="N646" i="6" s="1"/>
  <c r="K647" i="6"/>
  <c r="L647" i="6" s="1"/>
  <c r="O647" i="6" s="1"/>
  <c r="P647" i="6" s="1"/>
  <c r="M647" i="6"/>
  <c r="N647" i="6" s="1"/>
  <c r="K648" i="6"/>
  <c r="L648" i="6" s="1"/>
  <c r="O648" i="6" s="1"/>
  <c r="P648" i="6" s="1"/>
  <c r="M648" i="6"/>
  <c r="N648" i="6" s="1"/>
  <c r="K649" i="6"/>
  <c r="L649" i="6" s="1"/>
  <c r="O649" i="6" s="1"/>
  <c r="P649" i="6" s="1"/>
  <c r="M649" i="6"/>
  <c r="N649" i="6" s="1"/>
  <c r="K650" i="6"/>
  <c r="L650" i="6" s="1"/>
  <c r="O650" i="6" s="1"/>
  <c r="P650" i="6" s="1"/>
  <c r="M650" i="6"/>
  <c r="N650" i="6" s="1"/>
  <c r="K651" i="6"/>
  <c r="L651" i="6" s="1"/>
  <c r="O651" i="6" s="1"/>
  <c r="P651" i="6" s="1"/>
  <c r="M651" i="6"/>
  <c r="N651" i="6" s="1"/>
  <c r="K652" i="6"/>
  <c r="L652" i="6" s="1"/>
  <c r="O652" i="6" s="1"/>
  <c r="P652" i="6" s="1"/>
  <c r="M652" i="6"/>
  <c r="N652" i="6" s="1"/>
  <c r="K653" i="6"/>
  <c r="L653" i="6" s="1"/>
  <c r="O653" i="6" s="1"/>
  <c r="P653" i="6" s="1"/>
  <c r="M653" i="6"/>
  <c r="N653" i="6" s="1"/>
  <c r="K654" i="6"/>
  <c r="L654" i="6" s="1"/>
  <c r="O654" i="6" s="1"/>
  <c r="P654" i="6" s="1"/>
  <c r="M654" i="6"/>
  <c r="N654" i="6" s="1"/>
  <c r="K655" i="6"/>
  <c r="L655" i="6" s="1"/>
  <c r="O655" i="6" s="1"/>
  <c r="P655" i="6" s="1"/>
  <c r="M655" i="6"/>
  <c r="N655" i="6" s="1"/>
  <c r="K656" i="6"/>
  <c r="L656" i="6" s="1"/>
  <c r="O656" i="6" s="1"/>
  <c r="P656" i="6" s="1"/>
  <c r="M656" i="6"/>
  <c r="N656" i="6" s="1"/>
  <c r="K657" i="6"/>
  <c r="L657" i="6" s="1"/>
  <c r="O657" i="6" s="1"/>
  <c r="P657" i="6" s="1"/>
  <c r="M657" i="6"/>
  <c r="N657" i="6" s="1"/>
  <c r="K658" i="6"/>
  <c r="L658" i="6" s="1"/>
  <c r="O658" i="6" s="1"/>
  <c r="P658" i="6" s="1"/>
  <c r="M658" i="6"/>
  <c r="N658" i="6" s="1"/>
  <c r="K659" i="6"/>
  <c r="L659" i="6" s="1"/>
  <c r="O659" i="6" s="1"/>
  <c r="P659" i="6" s="1"/>
  <c r="M659" i="6"/>
  <c r="N659" i="6" s="1"/>
  <c r="K660" i="6"/>
  <c r="L660" i="6" s="1"/>
  <c r="O660" i="6" s="1"/>
  <c r="P660" i="6" s="1"/>
  <c r="M660" i="6"/>
  <c r="N660" i="6" s="1"/>
  <c r="K661" i="6"/>
  <c r="L661" i="6" s="1"/>
  <c r="O661" i="6" s="1"/>
  <c r="P661" i="6" s="1"/>
  <c r="M661" i="6"/>
  <c r="N661" i="6" s="1"/>
  <c r="K662" i="6"/>
  <c r="L662" i="6" s="1"/>
  <c r="O662" i="6" s="1"/>
  <c r="P662" i="6" s="1"/>
  <c r="M662" i="6"/>
  <c r="N662" i="6" s="1"/>
  <c r="K663" i="6"/>
  <c r="L663" i="6" s="1"/>
  <c r="O663" i="6" s="1"/>
  <c r="P663" i="6" s="1"/>
  <c r="M663" i="6"/>
  <c r="N663" i="6" s="1"/>
  <c r="K664" i="6"/>
  <c r="L664" i="6" s="1"/>
  <c r="O664" i="6" s="1"/>
  <c r="P664" i="6" s="1"/>
  <c r="M664" i="6"/>
  <c r="N664" i="6" s="1"/>
  <c r="K665" i="6"/>
  <c r="L665" i="6" s="1"/>
  <c r="O665" i="6" s="1"/>
  <c r="P665" i="6" s="1"/>
  <c r="M665" i="6"/>
  <c r="N665" i="6" s="1"/>
  <c r="K666" i="6"/>
  <c r="L666" i="6" s="1"/>
  <c r="O666" i="6" s="1"/>
  <c r="P666" i="6" s="1"/>
  <c r="M666" i="6"/>
  <c r="N666" i="6" s="1"/>
  <c r="K667" i="6"/>
  <c r="L667" i="6" s="1"/>
  <c r="O667" i="6" s="1"/>
  <c r="P667" i="6" s="1"/>
  <c r="M667" i="6"/>
  <c r="N667" i="6" s="1"/>
  <c r="K668" i="6"/>
  <c r="L668" i="6" s="1"/>
  <c r="O668" i="6" s="1"/>
  <c r="P668" i="6" s="1"/>
  <c r="M668" i="6"/>
  <c r="N668" i="6" s="1"/>
  <c r="K669" i="6"/>
  <c r="L669" i="6" s="1"/>
  <c r="O669" i="6" s="1"/>
  <c r="P669" i="6" s="1"/>
  <c r="M669" i="6"/>
  <c r="N669" i="6" s="1"/>
  <c r="K670" i="6"/>
  <c r="L670" i="6" s="1"/>
  <c r="O670" i="6" s="1"/>
  <c r="P670" i="6" s="1"/>
  <c r="M670" i="6"/>
  <c r="N670" i="6" s="1"/>
  <c r="K671" i="6"/>
  <c r="L671" i="6" s="1"/>
  <c r="O671" i="6" s="1"/>
  <c r="P671" i="6" s="1"/>
  <c r="M671" i="6"/>
  <c r="N671" i="6" s="1"/>
  <c r="K672" i="6"/>
  <c r="L672" i="6" s="1"/>
  <c r="O672" i="6" s="1"/>
  <c r="P672" i="6" s="1"/>
  <c r="M672" i="6"/>
  <c r="N672" i="6" s="1"/>
  <c r="K673" i="6"/>
  <c r="L673" i="6" s="1"/>
  <c r="O673" i="6" s="1"/>
  <c r="P673" i="6" s="1"/>
  <c r="M673" i="6"/>
  <c r="N673" i="6" s="1"/>
  <c r="K674" i="6"/>
  <c r="L674" i="6" s="1"/>
  <c r="O674" i="6" s="1"/>
  <c r="P674" i="6" s="1"/>
  <c r="M674" i="6"/>
  <c r="N674" i="6" s="1"/>
  <c r="K675" i="6"/>
  <c r="L675" i="6" s="1"/>
  <c r="O675" i="6" s="1"/>
  <c r="P675" i="6" s="1"/>
  <c r="M675" i="6"/>
  <c r="N675" i="6" s="1"/>
  <c r="K676" i="6"/>
  <c r="L676" i="6" s="1"/>
  <c r="O676" i="6" s="1"/>
  <c r="P676" i="6" s="1"/>
  <c r="M676" i="6"/>
  <c r="N676" i="6" s="1"/>
  <c r="K677" i="6"/>
  <c r="L677" i="6" s="1"/>
  <c r="O677" i="6" s="1"/>
  <c r="P677" i="6" s="1"/>
  <c r="M677" i="6"/>
  <c r="N677" i="6" s="1"/>
  <c r="K678" i="6"/>
  <c r="L678" i="6" s="1"/>
  <c r="O678" i="6" s="1"/>
  <c r="P678" i="6" s="1"/>
  <c r="M678" i="6"/>
  <c r="N678" i="6" s="1"/>
  <c r="K679" i="6"/>
  <c r="L679" i="6" s="1"/>
  <c r="O679" i="6" s="1"/>
  <c r="P679" i="6" s="1"/>
  <c r="M679" i="6"/>
  <c r="N679" i="6" s="1"/>
  <c r="K680" i="6"/>
  <c r="L680" i="6" s="1"/>
  <c r="O680" i="6" s="1"/>
  <c r="P680" i="6" s="1"/>
  <c r="M680" i="6"/>
  <c r="N680" i="6" s="1"/>
  <c r="K681" i="6"/>
  <c r="L681" i="6" s="1"/>
  <c r="O681" i="6" s="1"/>
  <c r="P681" i="6" s="1"/>
  <c r="M681" i="6"/>
  <c r="N681" i="6" s="1"/>
  <c r="K682" i="6"/>
  <c r="L682" i="6" s="1"/>
  <c r="O682" i="6" s="1"/>
  <c r="P682" i="6" s="1"/>
  <c r="M682" i="6"/>
  <c r="N682" i="6" s="1"/>
  <c r="K683" i="6"/>
  <c r="L683" i="6" s="1"/>
  <c r="O683" i="6" s="1"/>
  <c r="P683" i="6" s="1"/>
  <c r="M683" i="6"/>
  <c r="N683" i="6" s="1"/>
  <c r="K684" i="6"/>
  <c r="L684" i="6" s="1"/>
  <c r="O684" i="6" s="1"/>
  <c r="P684" i="6" s="1"/>
  <c r="M684" i="6"/>
  <c r="N684" i="6" s="1"/>
  <c r="K685" i="6"/>
  <c r="L685" i="6" s="1"/>
  <c r="O685" i="6" s="1"/>
  <c r="P685" i="6" s="1"/>
  <c r="M685" i="6"/>
  <c r="N685" i="6" s="1"/>
  <c r="K686" i="6"/>
  <c r="L686" i="6" s="1"/>
  <c r="O686" i="6" s="1"/>
  <c r="P686" i="6" s="1"/>
  <c r="M686" i="6"/>
  <c r="N686" i="6" s="1"/>
  <c r="K687" i="6"/>
  <c r="L687" i="6" s="1"/>
  <c r="O687" i="6" s="1"/>
  <c r="P687" i="6" s="1"/>
  <c r="M687" i="6"/>
  <c r="N687" i="6" s="1"/>
  <c r="K688" i="6"/>
  <c r="L688" i="6" s="1"/>
  <c r="O688" i="6" s="1"/>
  <c r="P688" i="6" s="1"/>
  <c r="M688" i="6"/>
  <c r="N688" i="6" s="1"/>
  <c r="K689" i="6"/>
  <c r="L689" i="6" s="1"/>
  <c r="O689" i="6" s="1"/>
  <c r="P689" i="6" s="1"/>
  <c r="M689" i="6"/>
  <c r="N689" i="6" s="1"/>
  <c r="K690" i="6"/>
  <c r="L690" i="6" s="1"/>
  <c r="O690" i="6" s="1"/>
  <c r="P690" i="6" s="1"/>
  <c r="M690" i="6"/>
  <c r="N690" i="6" s="1"/>
  <c r="K691" i="6"/>
  <c r="L691" i="6" s="1"/>
  <c r="O691" i="6" s="1"/>
  <c r="P691" i="6" s="1"/>
  <c r="M691" i="6"/>
  <c r="N691" i="6" s="1"/>
  <c r="K692" i="6"/>
  <c r="L692" i="6" s="1"/>
  <c r="O692" i="6" s="1"/>
  <c r="P692" i="6" s="1"/>
  <c r="M692" i="6"/>
  <c r="N692" i="6" s="1"/>
  <c r="K693" i="6"/>
  <c r="L693" i="6" s="1"/>
  <c r="O693" i="6" s="1"/>
  <c r="P693" i="6" s="1"/>
  <c r="M693" i="6"/>
  <c r="N693" i="6" s="1"/>
  <c r="K694" i="6"/>
  <c r="L694" i="6" s="1"/>
  <c r="O694" i="6" s="1"/>
  <c r="P694" i="6" s="1"/>
  <c r="M694" i="6"/>
  <c r="N694" i="6" s="1"/>
  <c r="K695" i="6"/>
  <c r="L695" i="6" s="1"/>
  <c r="O695" i="6" s="1"/>
  <c r="P695" i="6" s="1"/>
  <c r="M695" i="6"/>
  <c r="N695" i="6" s="1"/>
  <c r="K696" i="6"/>
  <c r="L696" i="6" s="1"/>
  <c r="O696" i="6" s="1"/>
  <c r="P696" i="6" s="1"/>
  <c r="M696" i="6"/>
  <c r="N696" i="6" s="1"/>
  <c r="K697" i="6"/>
  <c r="L697" i="6" s="1"/>
  <c r="O697" i="6" s="1"/>
  <c r="P697" i="6" s="1"/>
  <c r="M697" i="6"/>
  <c r="N697" i="6" s="1"/>
  <c r="K698" i="6"/>
  <c r="L698" i="6" s="1"/>
  <c r="O698" i="6" s="1"/>
  <c r="P698" i="6" s="1"/>
  <c r="M698" i="6"/>
  <c r="N698" i="6" s="1"/>
  <c r="K699" i="6"/>
  <c r="L699" i="6" s="1"/>
  <c r="O699" i="6" s="1"/>
  <c r="P699" i="6" s="1"/>
  <c r="M699" i="6"/>
  <c r="N699" i="6" s="1"/>
  <c r="K700" i="6"/>
  <c r="L700" i="6" s="1"/>
  <c r="O700" i="6" s="1"/>
  <c r="P700" i="6" s="1"/>
  <c r="M700" i="6"/>
  <c r="N700" i="6" s="1"/>
  <c r="K701" i="6"/>
  <c r="L701" i="6" s="1"/>
  <c r="O701" i="6" s="1"/>
  <c r="P701" i="6" s="1"/>
  <c r="M701" i="6"/>
  <c r="N701" i="6" s="1"/>
  <c r="K702" i="6"/>
  <c r="L702" i="6" s="1"/>
  <c r="O702" i="6" s="1"/>
  <c r="P702" i="6" s="1"/>
  <c r="M702" i="6"/>
  <c r="N702" i="6" s="1"/>
  <c r="K703" i="6"/>
  <c r="L703" i="6" s="1"/>
  <c r="O703" i="6" s="1"/>
  <c r="P703" i="6" s="1"/>
  <c r="M703" i="6"/>
  <c r="N703" i="6" s="1"/>
  <c r="K704" i="6"/>
  <c r="L704" i="6" s="1"/>
  <c r="O704" i="6" s="1"/>
  <c r="P704" i="6" s="1"/>
  <c r="M704" i="6"/>
  <c r="N704" i="6" s="1"/>
  <c r="K705" i="6"/>
  <c r="L705" i="6" s="1"/>
  <c r="O705" i="6" s="1"/>
  <c r="P705" i="6" s="1"/>
  <c r="M705" i="6"/>
  <c r="N705" i="6" s="1"/>
  <c r="K706" i="6"/>
  <c r="L706" i="6" s="1"/>
  <c r="O706" i="6" s="1"/>
  <c r="P706" i="6" s="1"/>
  <c r="M706" i="6"/>
  <c r="N706" i="6" s="1"/>
  <c r="K707" i="6"/>
  <c r="L707" i="6" s="1"/>
  <c r="O707" i="6" s="1"/>
  <c r="P707" i="6" s="1"/>
  <c r="M707" i="6"/>
  <c r="N707" i="6" s="1"/>
  <c r="K708" i="6"/>
  <c r="L708" i="6" s="1"/>
  <c r="O708" i="6" s="1"/>
  <c r="P708" i="6" s="1"/>
  <c r="M708" i="6"/>
  <c r="N708" i="6" s="1"/>
  <c r="K709" i="6"/>
  <c r="L709" i="6" s="1"/>
  <c r="O709" i="6" s="1"/>
  <c r="P709" i="6" s="1"/>
  <c r="M709" i="6"/>
  <c r="N709" i="6" s="1"/>
  <c r="K710" i="6"/>
  <c r="L710" i="6" s="1"/>
  <c r="O710" i="6" s="1"/>
  <c r="P710" i="6" s="1"/>
  <c r="M710" i="6"/>
  <c r="N710" i="6" s="1"/>
  <c r="K711" i="6"/>
  <c r="L711" i="6" s="1"/>
  <c r="O711" i="6" s="1"/>
  <c r="P711" i="6" s="1"/>
  <c r="M711" i="6"/>
  <c r="N711" i="6" s="1"/>
  <c r="K712" i="6"/>
  <c r="L712" i="6" s="1"/>
  <c r="O712" i="6" s="1"/>
  <c r="P712" i="6" s="1"/>
  <c r="M712" i="6"/>
  <c r="N712" i="6" s="1"/>
  <c r="K713" i="6"/>
  <c r="L713" i="6" s="1"/>
  <c r="O713" i="6" s="1"/>
  <c r="P713" i="6" s="1"/>
  <c r="M713" i="6"/>
  <c r="N713" i="6" s="1"/>
  <c r="K714" i="6"/>
  <c r="L714" i="6" s="1"/>
  <c r="O714" i="6" s="1"/>
  <c r="P714" i="6" s="1"/>
  <c r="M714" i="6"/>
  <c r="N714" i="6" s="1"/>
  <c r="K715" i="6"/>
  <c r="L715" i="6" s="1"/>
  <c r="O715" i="6" s="1"/>
  <c r="P715" i="6" s="1"/>
  <c r="M715" i="6"/>
  <c r="N715" i="6" s="1"/>
  <c r="K716" i="6"/>
  <c r="L716" i="6" s="1"/>
  <c r="O716" i="6" s="1"/>
  <c r="P716" i="6" s="1"/>
  <c r="M716" i="6"/>
  <c r="N716" i="6" s="1"/>
  <c r="K717" i="6"/>
  <c r="L717" i="6" s="1"/>
  <c r="O717" i="6" s="1"/>
  <c r="P717" i="6" s="1"/>
  <c r="M717" i="6"/>
  <c r="N717" i="6" s="1"/>
  <c r="K718" i="6"/>
  <c r="L718" i="6" s="1"/>
  <c r="O718" i="6" s="1"/>
  <c r="P718" i="6" s="1"/>
  <c r="M718" i="6"/>
  <c r="N718" i="6" s="1"/>
  <c r="K719" i="6"/>
  <c r="L719" i="6" s="1"/>
  <c r="O719" i="6" s="1"/>
  <c r="P719" i="6" s="1"/>
  <c r="M719" i="6"/>
  <c r="N719" i="6" s="1"/>
  <c r="K720" i="6"/>
  <c r="L720" i="6" s="1"/>
  <c r="O720" i="6" s="1"/>
  <c r="P720" i="6" s="1"/>
  <c r="M720" i="6"/>
  <c r="N720" i="6" s="1"/>
  <c r="K721" i="6"/>
  <c r="L721" i="6" s="1"/>
  <c r="O721" i="6" s="1"/>
  <c r="P721" i="6" s="1"/>
  <c r="M721" i="6"/>
  <c r="N721" i="6" s="1"/>
  <c r="K722" i="6"/>
  <c r="L722" i="6" s="1"/>
  <c r="O722" i="6" s="1"/>
  <c r="P722" i="6" s="1"/>
  <c r="M722" i="6"/>
  <c r="N722" i="6" s="1"/>
  <c r="K723" i="6"/>
  <c r="L723" i="6" s="1"/>
  <c r="O723" i="6" s="1"/>
  <c r="P723" i="6" s="1"/>
  <c r="M723" i="6"/>
  <c r="N723" i="6" s="1"/>
  <c r="K724" i="6"/>
  <c r="L724" i="6" s="1"/>
  <c r="O724" i="6" s="1"/>
  <c r="P724" i="6" s="1"/>
  <c r="M724" i="6"/>
  <c r="N724" i="6" s="1"/>
  <c r="K725" i="6"/>
  <c r="L725" i="6" s="1"/>
  <c r="O725" i="6" s="1"/>
  <c r="P725" i="6" s="1"/>
  <c r="M725" i="6"/>
  <c r="N725" i="6" s="1"/>
  <c r="K726" i="6"/>
  <c r="L726" i="6" s="1"/>
  <c r="O726" i="6" s="1"/>
  <c r="P726" i="6" s="1"/>
  <c r="M726" i="6"/>
  <c r="N726" i="6" s="1"/>
  <c r="K727" i="6"/>
  <c r="L727" i="6" s="1"/>
  <c r="O727" i="6" s="1"/>
  <c r="P727" i="6" s="1"/>
  <c r="M727" i="6"/>
  <c r="N727" i="6" s="1"/>
  <c r="K728" i="6"/>
  <c r="L728" i="6" s="1"/>
  <c r="O728" i="6" s="1"/>
  <c r="P728" i="6" s="1"/>
  <c r="M728" i="6"/>
  <c r="N728" i="6" s="1"/>
  <c r="K729" i="6"/>
  <c r="L729" i="6" s="1"/>
  <c r="O729" i="6" s="1"/>
  <c r="P729" i="6" s="1"/>
  <c r="M729" i="6"/>
  <c r="N729" i="6" s="1"/>
  <c r="K730" i="6"/>
  <c r="L730" i="6" s="1"/>
  <c r="O730" i="6" s="1"/>
  <c r="P730" i="6" s="1"/>
  <c r="M730" i="6"/>
  <c r="N730" i="6" s="1"/>
  <c r="K731" i="6"/>
  <c r="L731" i="6" s="1"/>
  <c r="O731" i="6" s="1"/>
  <c r="P731" i="6" s="1"/>
  <c r="M731" i="6"/>
  <c r="N731" i="6" s="1"/>
  <c r="K732" i="6"/>
  <c r="L732" i="6" s="1"/>
  <c r="O732" i="6" s="1"/>
  <c r="P732" i="6" s="1"/>
  <c r="M732" i="6"/>
  <c r="N732" i="6" s="1"/>
  <c r="K733" i="6"/>
  <c r="L733" i="6" s="1"/>
  <c r="O733" i="6" s="1"/>
  <c r="P733" i="6" s="1"/>
  <c r="M733" i="6"/>
  <c r="N733" i="6" s="1"/>
  <c r="K734" i="6"/>
  <c r="L734" i="6" s="1"/>
  <c r="O734" i="6" s="1"/>
  <c r="P734" i="6" s="1"/>
  <c r="M734" i="6"/>
  <c r="N734" i="6" s="1"/>
  <c r="K735" i="6"/>
  <c r="L735" i="6" s="1"/>
  <c r="O735" i="6" s="1"/>
  <c r="P735" i="6" s="1"/>
  <c r="M735" i="6"/>
  <c r="N735" i="6" s="1"/>
  <c r="K736" i="6"/>
  <c r="L736" i="6" s="1"/>
  <c r="O736" i="6" s="1"/>
  <c r="P736" i="6" s="1"/>
  <c r="M736" i="6"/>
  <c r="N736" i="6" s="1"/>
  <c r="K737" i="6"/>
  <c r="L737" i="6" s="1"/>
  <c r="O737" i="6" s="1"/>
  <c r="P737" i="6" s="1"/>
  <c r="M737" i="6"/>
  <c r="N737" i="6" s="1"/>
  <c r="K738" i="6"/>
  <c r="L738" i="6" s="1"/>
  <c r="O738" i="6" s="1"/>
  <c r="P738" i="6" s="1"/>
  <c r="M738" i="6"/>
  <c r="N738" i="6" s="1"/>
  <c r="K739" i="6"/>
  <c r="L739" i="6" s="1"/>
  <c r="O739" i="6" s="1"/>
  <c r="P739" i="6" s="1"/>
  <c r="M739" i="6"/>
  <c r="N739" i="6" s="1"/>
  <c r="K740" i="6"/>
  <c r="L740" i="6" s="1"/>
  <c r="O740" i="6" s="1"/>
  <c r="P740" i="6" s="1"/>
  <c r="M740" i="6"/>
  <c r="N740" i="6" s="1"/>
  <c r="K741" i="6"/>
  <c r="L741" i="6" s="1"/>
  <c r="O741" i="6" s="1"/>
  <c r="P741" i="6" s="1"/>
  <c r="M741" i="6"/>
  <c r="N741" i="6" s="1"/>
  <c r="K742" i="6"/>
  <c r="L742" i="6" s="1"/>
  <c r="O742" i="6" s="1"/>
  <c r="P742" i="6" s="1"/>
  <c r="M742" i="6"/>
  <c r="N742" i="6" s="1"/>
  <c r="K743" i="6"/>
  <c r="L743" i="6" s="1"/>
  <c r="O743" i="6" s="1"/>
  <c r="P743" i="6" s="1"/>
  <c r="M743" i="6"/>
  <c r="N743" i="6" s="1"/>
  <c r="K744" i="6"/>
  <c r="L744" i="6" s="1"/>
  <c r="O744" i="6" s="1"/>
  <c r="P744" i="6" s="1"/>
  <c r="M744" i="6"/>
  <c r="N744" i="6" s="1"/>
  <c r="K745" i="6"/>
  <c r="L745" i="6" s="1"/>
  <c r="O745" i="6" s="1"/>
  <c r="P745" i="6" s="1"/>
  <c r="M745" i="6"/>
  <c r="N745" i="6" s="1"/>
  <c r="K746" i="6"/>
  <c r="L746" i="6" s="1"/>
  <c r="O746" i="6" s="1"/>
  <c r="P746" i="6" s="1"/>
  <c r="M746" i="6"/>
  <c r="N746" i="6" s="1"/>
  <c r="K747" i="6"/>
  <c r="L747" i="6" s="1"/>
  <c r="O747" i="6" s="1"/>
  <c r="P747" i="6" s="1"/>
  <c r="M747" i="6"/>
  <c r="N747" i="6" s="1"/>
  <c r="K748" i="6"/>
  <c r="L748" i="6" s="1"/>
  <c r="O748" i="6" s="1"/>
  <c r="P748" i="6" s="1"/>
  <c r="M748" i="6"/>
  <c r="N748" i="6" s="1"/>
  <c r="K749" i="6"/>
  <c r="L749" i="6" s="1"/>
  <c r="O749" i="6" s="1"/>
  <c r="P749" i="6" s="1"/>
  <c r="M749" i="6"/>
  <c r="N749" i="6" s="1"/>
  <c r="K750" i="6"/>
  <c r="L750" i="6" s="1"/>
  <c r="O750" i="6" s="1"/>
  <c r="P750" i="6" s="1"/>
  <c r="M750" i="6"/>
  <c r="N750" i="6" s="1"/>
  <c r="K751" i="6"/>
  <c r="L751" i="6" s="1"/>
  <c r="O751" i="6" s="1"/>
  <c r="P751" i="6" s="1"/>
  <c r="M751" i="6"/>
  <c r="N751" i="6" s="1"/>
  <c r="K752" i="6"/>
  <c r="L752" i="6" s="1"/>
  <c r="O752" i="6" s="1"/>
  <c r="P752" i="6" s="1"/>
  <c r="M752" i="6"/>
  <c r="N752" i="6" s="1"/>
  <c r="K753" i="6"/>
  <c r="L753" i="6" s="1"/>
  <c r="O753" i="6" s="1"/>
  <c r="P753" i="6" s="1"/>
  <c r="M753" i="6"/>
  <c r="N753" i="6" s="1"/>
  <c r="K754" i="6"/>
  <c r="L754" i="6" s="1"/>
  <c r="O754" i="6" s="1"/>
  <c r="P754" i="6" s="1"/>
  <c r="M754" i="6"/>
  <c r="N754" i="6" s="1"/>
  <c r="K755" i="6"/>
  <c r="L755" i="6" s="1"/>
  <c r="O755" i="6" s="1"/>
  <c r="P755" i="6" s="1"/>
  <c r="M755" i="6"/>
  <c r="N755" i="6" s="1"/>
  <c r="K756" i="6"/>
  <c r="L756" i="6" s="1"/>
  <c r="O756" i="6" s="1"/>
  <c r="P756" i="6" s="1"/>
  <c r="M756" i="6"/>
  <c r="N756" i="6" s="1"/>
  <c r="K757" i="6"/>
  <c r="L757" i="6" s="1"/>
  <c r="O757" i="6" s="1"/>
  <c r="P757" i="6" s="1"/>
  <c r="M757" i="6"/>
  <c r="N757" i="6" s="1"/>
  <c r="K758" i="6"/>
  <c r="L758" i="6" s="1"/>
  <c r="O758" i="6" s="1"/>
  <c r="P758" i="6" s="1"/>
  <c r="M758" i="6"/>
  <c r="N758" i="6" s="1"/>
  <c r="K759" i="6"/>
  <c r="L759" i="6" s="1"/>
  <c r="O759" i="6" s="1"/>
  <c r="P759" i="6" s="1"/>
  <c r="M759" i="6"/>
  <c r="N759" i="6" s="1"/>
  <c r="K760" i="6"/>
  <c r="L760" i="6" s="1"/>
  <c r="O760" i="6" s="1"/>
  <c r="P760" i="6" s="1"/>
  <c r="M760" i="6"/>
  <c r="N760" i="6" s="1"/>
  <c r="K761" i="6"/>
  <c r="L761" i="6" s="1"/>
  <c r="O761" i="6" s="1"/>
  <c r="P761" i="6" s="1"/>
  <c r="M761" i="6"/>
  <c r="N761" i="6" s="1"/>
  <c r="K762" i="6"/>
  <c r="L762" i="6" s="1"/>
  <c r="O762" i="6" s="1"/>
  <c r="P762" i="6" s="1"/>
  <c r="M762" i="6"/>
  <c r="N762" i="6" s="1"/>
  <c r="K763" i="6"/>
  <c r="L763" i="6" s="1"/>
  <c r="O763" i="6" s="1"/>
  <c r="P763" i="6" s="1"/>
  <c r="M763" i="6"/>
  <c r="N763" i="6" s="1"/>
  <c r="K764" i="6"/>
  <c r="L764" i="6" s="1"/>
  <c r="O764" i="6" s="1"/>
  <c r="P764" i="6" s="1"/>
  <c r="M764" i="6"/>
  <c r="N764" i="6" s="1"/>
  <c r="K765" i="6"/>
  <c r="L765" i="6" s="1"/>
  <c r="O765" i="6" s="1"/>
  <c r="P765" i="6" s="1"/>
  <c r="M765" i="6"/>
  <c r="N765" i="6" s="1"/>
  <c r="K766" i="6"/>
  <c r="L766" i="6" s="1"/>
  <c r="O766" i="6" s="1"/>
  <c r="P766" i="6" s="1"/>
  <c r="M766" i="6"/>
  <c r="N766" i="6" s="1"/>
  <c r="K767" i="6"/>
  <c r="L767" i="6" s="1"/>
  <c r="O767" i="6" s="1"/>
  <c r="P767" i="6" s="1"/>
  <c r="M767" i="6"/>
  <c r="N767" i="6" s="1"/>
  <c r="K768" i="6"/>
  <c r="L768" i="6" s="1"/>
  <c r="O768" i="6" s="1"/>
  <c r="P768" i="6" s="1"/>
  <c r="M768" i="6"/>
  <c r="N768" i="6" s="1"/>
  <c r="K769" i="6"/>
  <c r="L769" i="6" s="1"/>
  <c r="O769" i="6" s="1"/>
  <c r="P769" i="6" s="1"/>
  <c r="M769" i="6"/>
  <c r="N769" i="6" s="1"/>
  <c r="K770" i="6"/>
  <c r="L770" i="6" s="1"/>
  <c r="O770" i="6" s="1"/>
  <c r="P770" i="6" s="1"/>
  <c r="M770" i="6"/>
  <c r="N770" i="6" s="1"/>
  <c r="K771" i="6"/>
  <c r="L771" i="6" s="1"/>
  <c r="O771" i="6" s="1"/>
  <c r="P771" i="6" s="1"/>
  <c r="M771" i="6"/>
  <c r="N771" i="6" s="1"/>
  <c r="K772" i="6"/>
  <c r="L772" i="6" s="1"/>
  <c r="O772" i="6" s="1"/>
  <c r="P772" i="6" s="1"/>
  <c r="M772" i="6"/>
  <c r="N772" i="6" s="1"/>
  <c r="K773" i="6"/>
  <c r="L773" i="6" s="1"/>
  <c r="O773" i="6" s="1"/>
  <c r="P773" i="6" s="1"/>
  <c r="M773" i="6"/>
  <c r="N773" i="6" s="1"/>
  <c r="K774" i="6"/>
  <c r="L774" i="6" s="1"/>
  <c r="O774" i="6" s="1"/>
  <c r="P774" i="6" s="1"/>
  <c r="M774" i="6"/>
  <c r="N774" i="6" s="1"/>
  <c r="K775" i="6"/>
  <c r="L775" i="6" s="1"/>
  <c r="O775" i="6" s="1"/>
  <c r="P775" i="6" s="1"/>
  <c r="M775" i="6"/>
  <c r="N775" i="6" s="1"/>
  <c r="K776" i="6"/>
  <c r="L776" i="6" s="1"/>
  <c r="O776" i="6" s="1"/>
  <c r="P776" i="6" s="1"/>
  <c r="M776" i="6"/>
  <c r="N776" i="6" s="1"/>
  <c r="K777" i="6"/>
  <c r="L777" i="6" s="1"/>
  <c r="O777" i="6" s="1"/>
  <c r="P777" i="6" s="1"/>
  <c r="M777" i="6"/>
  <c r="N777" i="6" s="1"/>
  <c r="K778" i="6"/>
  <c r="L778" i="6" s="1"/>
  <c r="O778" i="6" s="1"/>
  <c r="P778" i="6" s="1"/>
  <c r="M778" i="6"/>
  <c r="N778" i="6" s="1"/>
  <c r="K779" i="6"/>
  <c r="L779" i="6" s="1"/>
  <c r="O779" i="6" s="1"/>
  <c r="P779" i="6" s="1"/>
  <c r="M779" i="6"/>
  <c r="N779" i="6" s="1"/>
  <c r="K780" i="6"/>
  <c r="L780" i="6" s="1"/>
  <c r="O780" i="6" s="1"/>
  <c r="P780" i="6" s="1"/>
  <c r="M780" i="6"/>
  <c r="N780" i="6" s="1"/>
  <c r="K781" i="6"/>
  <c r="L781" i="6" s="1"/>
  <c r="O781" i="6" s="1"/>
  <c r="P781" i="6" s="1"/>
  <c r="M781" i="6"/>
  <c r="N781" i="6" s="1"/>
  <c r="K782" i="6"/>
  <c r="L782" i="6" s="1"/>
  <c r="O782" i="6" s="1"/>
  <c r="P782" i="6" s="1"/>
  <c r="M782" i="6"/>
  <c r="N782" i="6" s="1"/>
  <c r="K783" i="6"/>
  <c r="L783" i="6" s="1"/>
  <c r="O783" i="6" s="1"/>
  <c r="P783" i="6" s="1"/>
  <c r="M783" i="6"/>
  <c r="N783" i="6" s="1"/>
  <c r="K784" i="6"/>
  <c r="L784" i="6" s="1"/>
  <c r="O784" i="6" s="1"/>
  <c r="P784" i="6" s="1"/>
  <c r="M784" i="6"/>
  <c r="N784" i="6" s="1"/>
  <c r="K785" i="6"/>
  <c r="L785" i="6" s="1"/>
  <c r="O785" i="6" s="1"/>
  <c r="P785" i="6" s="1"/>
  <c r="M785" i="6"/>
  <c r="N785" i="6" s="1"/>
  <c r="K786" i="6"/>
  <c r="L786" i="6" s="1"/>
  <c r="O786" i="6" s="1"/>
  <c r="P786" i="6" s="1"/>
  <c r="M786" i="6"/>
  <c r="N786" i="6" s="1"/>
  <c r="K787" i="6"/>
  <c r="L787" i="6" s="1"/>
  <c r="O787" i="6" s="1"/>
  <c r="P787" i="6" s="1"/>
  <c r="M787" i="6"/>
  <c r="N787" i="6" s="1"/>
  <c r="K788" i="6"/>
  <c r="L788" i="6" s="1"/>
  <c r="O788" i="6" s="1"/>
  <c r="P788" i="6" s="1"/>
  <c r="M788" i="6"/>
  <c r="N788" i="6" s="1"/>
  <c r="K789" i="6"/>
  <c r="L789" i="6" s="1"/>
  <c r="O789" i="6" s="1"/>
  <c r="P789" i="6" s="1"/>
  <c r="M789" i="6"/>
  <c r="N789" i="6" s="1"/>
  <c r="K790" i="6"/>
  <c r="L790" i="6" s="1"/>
  <c r="O790" i="6" s="1"/>
  <c r="P790" i="6" s="1"/>
  <c r="M790" i="6"/>
  <c r="N790" i="6" s="1"/>
  <c r="K791" i="6"/>
  <c r="L791" i="6" s="1"/>
  <c r="O791" i="6" s="1"/>
  <c r="P791" i="6" s="1"/>
  <c r="M791" i="6"/>
  <c r="N791" i="6" s="1"/>
  <c r="K792" i="6"/>
  <c r="L792" i="6" s="1"/>
  <c r="O792" i="6" s="1"/>
  <c r="P792" i="6" s="1"/>
  <c r="M792" i="6"/>
  <c r="N792" i="6" s="1"/>
  <c r="K793" i="6"/>
  <c r="L793" i="6" s="1"/>
  <c r="O793" i="6" s="1"/>
  <c r="P793" i="6" s="1"/>
  <c r="M793" i="6"/>
  <c r="N793" i="6" s="1"/>
  <c r="K794" i="6"/>
  <c r="L794" i="6" s="1"/>
  <c r="O794" i="6" s="1"/>
  <c r="P794" i="6" s="1"/>
  <c r="M794" i="6"/>
  <c r="N794" i="6" s="1"/>
  <c r="K795" i="6"/>
  <c r="L795" i="6" s="1"/>
  <c r="O795" i="6" s="1"/>
  <c r="P795" i="6" s="1"/>
  <c r="M795" i="6"/>
  <c r="N795" i="6" s="1"/>
  <c r="K796" i="6"/>
  <c r="L796" i="6" s="1"/>
  <c r="O796" i="6" s="1"/>
  <c r="P796" i="6" s="1"/>
  <c r="M796" i="6"/>
  <c r="N796" i="6" s="1"/>
  <c r="K797" i="6"/>
  <c r="L797" i="6" s="1"/>
  <c r="O797" i="6" s="1"/>
  <c r="P797" i="6" s="1"/>
  <c r="M797" i="6"/>
  <c r="N797" i="6" s="1"/>
  <c r="K798" i="6"/>
  <c r="L798" i="6" s="1"/>
  <c r="O798" i="6" s="1"/>
  <c r="P798" i="6" s="1"/>
  <c r="M798" i="6"/>
  <c r="N798" i="6" s="1"/>
  <c r="K799" i="6"/>
  <c r="L799" i="6" s="1"/>
  <c r="O799" i="6" s="1"/>
  <c r="P799" i="6" s="1"/>
  <c r="M799" i="6"/>
  <c r="N799" i="6" s="1"/>
  <c r="K800" i="6"/>
  <c r="L800" i="6" s="1"/>
  <c r="O800" i="6" s="1"/>
  <c r="P800" i="6" s="1"/>
  <c r="M800" i="6"/>
  <c r="N800" i="6" s="1"/>
  <c r="K801" i="6"/>
  <c r="L801" i="6" s="1"/>
  <c r="O801" i="6" s="1"/>
  <c r="P801" i="6" s="1"/>
  <c r="M801" i="6"/>
  <c r="N801" i="6" s="1"/>
  <c r="K802" i="6"/>
  <c r="L802" i="6" s="1"/>
  <c r="O802" i="6" s="1"/>
  <c r="P802" i="6" s="1"/>
  <c r="M802" i="6"/>
  <c r="N802" i="6" s="1"/>
  <c r="K803" i="6"/>
  <c r="L803" i="6" s="1"/>
  <c r="O803" i="6" s="1"/>
  <c r="P803" i="6" s="1"/>
  <c r="M803" i="6"/>
  <c r="N803" i="6" s="1"/>
  <c r="K804" i="6"/>
  <c r="L804" i="6" s="1"/>
  <c r="O804" i="6" s="1"/>
  <c r="P804" i="6" s="1"/>
  <c r="M804" i="6"/>
  <c r="N804" i="6" s="1"/>
  <c r="K805" i="6"/>
  <c r="L805" i="6" s="1"/>
  <c r="O805" i="6" s="1"/>
  <c r="P805" i="6" s="1"/>
  <c r="M805" i="6"/>
  <c r="N805" i="6" s="1"/>
  <c r="K806" i="6"/>
  <c r="L806" i="6" s="1"/>
  <c r="O806" i="6" s="1"/>
  <c r="P806" i="6" s="1"/>
  <c r="M806" i="6"/>
  <c r="N806" i="6" s="1"/>
  <c r="K807" i="6"/>
  <c r="L807" i="6" s="1"/>
  <c r="O807" i="6" s="1"/>
  <c r="P807" i="6" s="1"/>
  <c r="M807" i="6"/>
  <c r="N807" i="6" s="1"/>
  <c r="K808" i="6"/>
  <c r="L808" i="6" s="1"/>
  <c r="O808" i="6" s="1"/>
  <c r="P808" i="6" s="1"/>
  <c r="M808" i="6"/>
  <c r="N808" i="6" s="1"/>
  <c r="K809" i="6"/>
  <c r="L809" i="6" s="1"/>
  <c r="O809" i="6" s="1"/>
  <c r="P809" i="6" s="1"/>
  <c r="M809" i="6"/>
  <c r="N809" i="6" s="1"/>
  <c r="K810" i="6"/>
  <c r="L810" i="6" s="1"/>
  <c r="O810" i="6" s="1"/>
  <c r="P810" i="6" s="1"/>
  <c r="M810" i="6"/>
  <c r="N810" i="6" s="1"/>
  <c r="K811" i="6"/>
  <c r="L811" i="6" s="1"/>
  <c r="O811" i="6" s="1"/>
  <c r="P811" i="6" s="1"/>
  <c r="M811" i="6"/>
  <c r="N811" i="6" s="1"/>
  <c r="O524" i="6" l="1"/>
  <c r="P524" i="6" s="1"/>
  <c r="O516" i="6"/>
  <c r="P516" i="6" s="1"/>
  <c r="N509" i="6"/>
  <c r="O509" i="6"/>
  <c r="P509" i="6" s="1"/>
  <c r="O470" i="6"/>
  <c r="P470" i="6" s="1"/>
  <c r="O462" i="6"/>
  <c r="P462" i="6" s="1"/>
  <c r="O454" i="6"/>
  <c r="P454" i="6" s="1"/>
  <c r="O446" i="6"/>
  <c r="P446" i="6" s="1"/>
  <c r="O438" i="6"/>
  <c r="P438" i="6" s="1"/>
  <c r="R351" i="6"/>
  <c r="Q351" i="6"/>
  <c r="O527" i="6"/>
  <c r="P527" i="6" s="1"/>
  <c r="Q527" i="6" s="1"/>
  <c r="O519" i="6"/>
  <c r="P519" i="6" s="1"/>
  <c r="Q519" i="6" s="1"/>
  <c r="O511" i="6"/>
  <c r="P511" i="6" s="1"/>
  <c r="Q511" i="6" s="1"/>
  <c r="Q494" i="6"/>
  <c r="R492" i="6"/>
  <c r="Q492" i="6"/>
  <c r="Q486" i="6"/>
  <c r="R484" i="6"/>
  <c r="Q484" i="6"/>
  <c r="Q478" i="6"/>
  <c r="R476" i="6"/>
  <c r="Q476" i="6"/>
  <c r="R468" i="6"/>
  <c r="Q468" i="6"/>
  <c r="R460" i="6"/>
  <c r="Q460" i="6"/>
  <c r="R452" i="6"/>
  <c r="Q452" i="6"/>
  <c r="R444" i="6"/>
  <c r="Q444" i="6"/>
  <c r="R436" i="6"/>
  <c r="Q436" i="6"/>
  <c r="R335" i="6"/>
  <c r="Q335" i="6"/>
  <c r="O474" i="6"/>
  <c r="P474" i="6" s="1"/>
  <c r="O466" i="6"/>
  <c r="P466" i="6" s="1"/>
  <c r="O458" i="6"/>
  <c r="P458" i="6" s="1"/>
  <c r="O450" i="6"/>
  <c r="P450" i="6" s="1"/>
  <c r="O442" i="6"/>
  <c r="P442" i="6" s="1"/>
  <c r="O434" i="6"/>
  <c r="P434" i="6" s="1"/>
  <c r="R472" i="6"/>
  <c r="Q472" i="6"/>
  <c r="R464" i="6"/>
  <c r="Q464" i="6"/>
  <c r="R456" i="6"/>
  <c r="Q456" i="6"/>
  <c r="R448" i="6"/>
  <c r="Q448" i="6"/>
  <c r="R440" i="6"/>
  <c r="Q440" i="6"/>
  <c r="R432" i="6"/>
  <c r="Q432" i="6"/>
  <c r="R430" i="6"/>
  <c r="Q430" i="6"/>
  <c r="R428" i="6"/>
  <c r="Q428" i="6"/>
  <c r="R426" i="6"/>
  <c r="Q426" i="6"/>
  <c r="R424" i="6"/>
  <c r="Q424" i="6"/>
  <c r="R422" i="6"/>
  <c r="Q422" i="6"/>
  <c r="R332" i="6"/>
  <c r="Q332" i="6"/>
  <c r="O374" i="6"/>
  <c r="P374" i="6" s="1"/>
  <c r="R374" i="6" s="1"/>
  <c r="O369" i="6"/>
  <c r="P369" i="6" s="1"/>
  <c r="O368" i="6"/>
  <c r="P368" i="6" s="1"/>
  <c r="Q206" i="6"/>
  <c r="R206" i="6"/>
  <c r="N188" i="6"/>
  <c r="O188" i="6"/>
  <c r="P188" i="6" s="1"/>
  <c r="O564" i="6"/>
  <c r="P564" i="6" s="1"/>
  <c r="O562" i="6"/>
  <c r="P562" i="6" s="1"/>
  <c r="O560" i="6"/>
  <c r="P560" i="6" s="1"/>
  <c r="O558" i="6"/>
  <c r="P558" i="6" s="1"/>
  <c r="O556" i="6"/>
  <c r="P556" i="6" s="1"/>
  <c r="O554" i="6"/>
  <c r="P554" i="6" s="1"/>
  <c r="O552" i="6"/>
  <c r="P552" i="6" s="1"/>
  <c r="O550" i="6"/>
  <c r="P550" i="6" s="1"/>
  <c r="O548" i="6"/>
  <c r="P548" i="6" s="1"/>
  <c r="O546" i="6"/>
  <c r="P546" i="6" s="1"/>
  <c r="O544" i="6"/>
  <c r="P544" i="6" s="1"/>
  <c r="O542" i="6"/>
  <c r="P542" i="6" s="1"/>
  <c r="O540" i="6"/>
  <c r="P540" i="6" s="1"/>
  <c r="O538" i="6"/>
  <c r="P538" i="6" s="1"/>
  <c r="O536" i="6"/>
  <c r="P536" i="6" s="1"/>
  <c r="O534" i="6"/>
  <c r="P534" i="6" s="1"/>
  <c r="O532" i="6"/>
  <c r="P532" i="6" s="1"/>
  <c r="O530" i="6"/>
  <c r="P530" i="6" s="1"/>
  <c r="O525" i="6"/>
  <c r="P525" i="6" s="1"/>
  <c r="O517" i="6"/>
  <c r="P517" i="6" s="1"/>
  <c r="O495" i="6"/>
  <c r="P495" i="6" s="1"/>
  <c r="O487" i="6"/>
  <c r="P487" i="6" s="1"/>
  <c r="O479" i="6"/>
  <c r="P479" i="6" s="1"/>
  <c r="O370" i="6"/>
  <c r="P370" i="6" s="1"/>
  <c r="R370" i="6" s="1"/>
  <c r="O365" i="6"/>
  <c r="P365" i="6" s="1"/>
  <c r="O362" i="6"/>
  <c r="P362" i="6" s="1"/>
  <c r="O356" i="6"/>
  <c r="P356" i="6" s="1"/>
  <c r="R356" i="6" s="1"/>
  <c r="O342" i="6"/>
  <c r="P342" i="6" s="1"/>
  <c r="O327" i="6"/>
  <c r="P327" i="6" s="1"/>
  <c r="O323" i="6"/>
  <c r="P323" i="6" s="1"/>
  <c r="O304" i="6"/>
  <c r="P304" i="6" s="1"/>
  <c r="O299" i="6"/>
  <c r="P299" i="6" s="1"/>
  <c r="O280" i="6"/>
  <c r="P280" i="6" s="1"/>
  <c r="O271" i="6"/>
  <c r="P271" i="6" s="1"/>
  <c r="O247" i="6"/>
  <c r="P247" i="6" s="1"/>
  <c r="O238" i="6"/>
  <c r="P238" i="6" s="1"/>
  <c r="O226" i="6"/>
  <c r="P226" i="6" s="1"/>
  <c r="O210" i="6"/>
  <c r="P210" i="6" s="1"/>
  <c r="O198" i="6"/>
  <c r="P198" i="6" s="1"/>
  <c r="O193" i="6"/>
  <c r="P193" i="6" s="1"/>
  <c r="O186" i="6"/>
  <c r="P186" i="6" s="1"/>
  <c r="Q186" i="6" s="1"/>
  <c r="R182" i="6"/>
  <c r="O181" i="6"/>
  <c r="P181" i="6" s="1"/>
  <c r="O156" i="6"/>
  <c r="P156" i="6" s="1"/>
  <c r="O383" i="6"/>
  <c r="P383" i="6" s="1"/>
  <c r="O382" i="6"/>
  <c r="P382" i="6" s="1"/>
  <c r="O381" i="6"/>
  <c r="P381" i="6" s="1"/>
  <c r="O380" i="6"/>
  <c r="P380" i="6" s="1"/>
  <c r="O379" i="6"/>
  <c r="P379" i="6" s="1"/>
  <c r="O378" i="6"/>
  <c r="P378" i="6" s="1"/>
  <c r="O377" i="6"/>
  <c r="P377" i="6" s="1"/>
  <c r="O376" i="6"/>
  <c r="P376" i="6" s="1"/>
  <c r="O371" i="6"/>
  <c r="P371" i="6" s="1"/>
  <c r="O366" i="6"/>
  <c r="P366" i="6" s="1"/>
  <c r="R366" i="6" s="1"/>
  <c r="Q358" i="6"/>
  <c r="R214" i="6"/>
  <c r="O201" i="6"/>
  <c r="P201" i="6" s="1"/>
  <c r="O537" i="6"/>
  <c r="P537" i="6" s="1"/>
  <c r="O535" i="6"/>
  <c r="P535" i="6" s="1"/>
  <c r="O533" i="6"/>
  <c r="P533" i="6" s="1"/>
  <c r="O531" i="6"/>
  <c r="P531" i="6" s="1"/>
  <c r="O529" i="6"/>
  <c r="P529" i="6" s="1"/>
  <c r="O521" i="6"/>
  <c r="P521" i="6" s="1"/>
  <c r="O513" i="6"/>
  <c r="P513" i="6" s="1"/>
  <c r="O508" i="6"/>
  <c r="P508" i="6" s="1"/>
  <c r="O499" i="6"/>
  <c r="P499" i="6" s="1"/>
  <c r="O491" i="6"/>
  <c r="P491" i="6" s="1"/>
  <c r="O483" i="6"/>
  <c r="P483" i="6" s="1"/>
  <c r="O421" i="6"/>
  <c r="P421" i="6" s="1"/>
  <c r="O373" i="6"/>
  <c r="P373" i="6" s="1"/>
  <c r="O372" i="6"/>
  <c r="P372" i="6" s="1"/>
  <c r="O252" i="6"/>
  <c r="P252" i="6" s="1"/>
  <c r="Q190" i="6"/>
  <c r="R190" i="6"/>
  <c r="O315" i="6"/>
  <c r="P315" i="6" s="1"/>
  <c r="O287" i="6"/>
  <c r="P287" i="6" s="1"/>
  <c r="O283" i="6"/>
  <c r="P283" i="6" s="1"/>
  <c r="O255" i="6"/>
  <c r="P255" i="6" s="1"/>
  <c r="O251" i="6"/>
  <c r="P251" i="6" s="1"/>
  <c r="O223" i="6"/>
  <c r="P223" i="6" s="1"/>
  <c r="O219" i="6"/>
  <c r="P219" i="6" s="1"/>
  <c r="O217" i="6"/>
  <c r="P217" i="6" s="1"/>
  <c r="O199" i="6"/>
  <c r="P199" i="6" s="1"/>
  <c r="O195" i="6"/>
  <c r="P195" i="6" s="1"/>
  <c r="O192" i="6"/>
  <c r="P192" i="6" s="1"/>
  <c r="O176" i="6"/>
  <c r="P176" i="6" s="1"/>
  <c r="O175" i="6"/>
  <c r="P175" i="6" s="1"/>
  <c r="O173" i="6"/>
  <c r="P173" i="6" s="1"/>
  <c r="O171" i="6"/>
  <c r="P171" i="6" s="1"/>
  <c r="O162" i="6"/>
  <c r="P162" i="6" s="1"/>
  <c r="O158" i="6"/>
  <c r="P158" i="6" s="1"/>
  <c r="O151" i="6"/>
  <c r="P151" i="6" s="1"/>
  <c r="O139" i="6"/>
  <c r="P139" i="6" s="1"/>
  <c r="O136" i="6"/>
  <c r="P136" i="6" s="1"/>
  <c r="O128" i="6"/>
  <c r="P128" i="6" s="1"/>
  <c r="O125" i="6"/>
  <c r="P125" i="6" s="1"/>
  <c r="O99" i="6"/>
  <c r="P99" i="6" s="1"/>
  <c r="O94" i="6"/>
  <c r="P94" i="6" s="1"/>
  <c r="O65" i="6"/>
  <c r="P65" i="6" s="1"/>
  <c r="O58" i="6"/>
  <c r="P58" i="6" s="1"/>
  <c r="O36" i="6"/>
  <c r="P36" i="6" s="1"/>
  <c r="O20" i="6"/>
  <c r="P20" i="6" s="1"/>
  <c r="Q20" i="6" s="1"/>
  <c r="O9" i="6"/>
  <c r="P9" i="6" s="1"/>
  <c r="O220" i="6"/>
  <c r="P220" i="6" s="1"/>
  <c r="O200" i="6"/>
  <c r="P200" i="6" s="1"/>
  <c r="O167" i="6"/>
  <c r="P167" i="6" s="1"/>
  <c r="O155" i="6"/>
  <c r="P155" i="6" s="1"/>
  <c r="O148" i="6"/>
  <c r="P148" i="6" s="1"/>
  <c r="O147" i="6"/>
  <c r="P147" i="6" s="1"/>
  <c r="O144" i="6"/>
  <c r="P144" i="6" s="1"/>
  <c r="O89" i="6"/>
  <c r="P89" i="6" s="1"/>
  <c r="O74" i="6"/>
  <c r="P74" i="6" s="1"/>
  <c r="O46" i="6"/>
  <c r="P46" i="6" s="1"/>
  <c r="O215" i="6"/>
  <c r="P215" i="6" s="1"/>
  <c r="O211" i="6"/>
  <c r="P211" i="6" s="1"/>
  <c r="O208" i="6"/>
  <c r="P208" i="6" s="1"/>
  <c r="O183" i="6"/>
  <c r="P183" i="6" s="1"/>
  <c r="O168" i="6"/>
  <c r="P168" i="6" s="1"/>
  <c r="O164" i="6"/>
  <c r="P164" i="6" s="1"/>
  <c r="O163" i="6"/>
  <c r="P163" i="6" s="1"/>
  <c r="O160" i="6"/>
  <c r="P160" i="6" s="1"/>
  <c r="O67" i="6"/>
  <c r="P67" i="6" s="1"/>
  <c r="O50" i="6"/>
  <c r="P50" i="6" s="1"/>
  <c r="O41" i="6"/>
  <c r="P41" i="6" s="1"/>
  <c r="O24" i="6"/>
  <c r="P24" i="6" s="1"/>
  <c r="Q24" i="6" s="1"/>
  <c r="O19" i="6"/>
  <c r="P19" i="6" s="1"/>
  <c r="O137" i="6"/>
  <c r="P137" i="6" s="1"/>
  <c r="O132" i="6"/>
  <c r="P132" i="6" s="1"/>
  <c r="O131" i="6"/>
  <c r="P131" i="6" s="1"/>
  <c r="O126" i="6"/>
  <c r="P126" i="6" s="1"/>
  <c r="O121" i="6"/>
  <c r="P121" i="6" s="1"/>
  <c r="O116" i="6"/>
  <c r="P116" i="6" s="1"/>
  <c r="O115" i="6"/>
  <c r="P115" i="6" s="1"/>
  <c r="O110" i="6"/>
  <c r="P110" i="6" s="1"/>
  <c r="O103" i="6"/>
  <c r="P103" i="6" s="1"/>
  <c r="O101" i="6"/>
  <c r="P101" i="6" s="1"/>
  <c r="O72" i="6"/>
  <c r="P72" i="6" s="1"/>
  <c r="O71" i="6"/>
  <c r="P71" i="6" s="1"/>
  <c r="O59" i="6"/>
  <c r="P59" i="6" s="1"/>
  <c r="O51" i="6"/>
  <c r="P51" i="6" s="1"/>
  <c r="O42" i="6"/>
  <c r="P42" i="6" s="1"/>
  <c r="O40" i="6"/>
  <c r="P40" i="6" s="1"/>
  <c r="O29" i="6"/>
  <c r="P29" i="6" s="1"/>
  <c r="O26" i="6"/>
  <c r="P26" i="6" s="1"/>
  <c r="O15" i="6"/>
  <c r="P15" i="6" s="1"/>
  <c r="O13" i="6"/>
  <c r="P13" i="6" s="1"/>
  <c r="O10" i="6"/>
  <c r="P10" i="6" s="1"/>
  <c r="O159" i="6"/>
  <c r="P159" i="6" s="1"/>
  <c r="O154" i="6"/>
  <c r="P154" i="6" s="1"/>
  <c r="O149" i="6"/>
  <c r="P149" i="6" s="1"/>
  <c r="O143" i="6"/>
  <c r="P143" i="6" s="1"/>
  <c r="O138" i="6"/>
  <c r="P138" i="6" s="1"/>
  <c r="O133" i="6"/>
  <c r="P133" i="6" s="1"/>
  <c r="O127" i="6"/>
  <c r="P127" i="6" s="1"/>
  <c r="O122" i="6"/>
  <c r="P122" i="6" s="1"/>
  <c r="O117" i="6"/>
  <c r="P117" i="6" s="1"/>
  <c r="O111" i="6"/>
  <c r="P111" i="6" s="1"/>
  <c r="O105" i="6"/>
  <c r="P105" i="6" s="1"/>
  <c r="O76" i="6"/>
  <c r="P76" i="6" s="1"/>
  <c r="O60" i="6"/>
  <c r="P60" i="6" s="1"/>
  <c r="O52" i="6"/>
  <c r="P52" i="6" s="1"/>
  <c r="O38" i="6"/>
  <c r="P38" i="6" s="1"/>
  <c r="Q38" i="6" s="1"/>
  <c r="O22" i="6"/>
  <c r="P22" i="6" s="1"/>
  <c r="O11" i="6"/>
  <c r="P11" i="6" s="1"/>
  <c r="O6" i="6"/>
  <c r="P6" i="6" s="1"/>
  <c r="Q809" i="6"/>
  <c r="R809" i="6"/>
  <c r="Q803" i="6"/>
  <c r="R803" i="6"/>
  <c r="Q797" i="6"/>
  <c r="R797" i="6"/>
  <c r="Q793" i="6"/>
  <c r="R793" i="6"/>
  <c r="Q789" i="6"/>
  <c r="R789" i="6"/>
  <c r="Q785" i="6"/>
  <c r="R785" i="6"/>
  <c r="Q781" i="6"/>
  <c r="R781" i="6"/>
  <c r="Q777" i="6"/>
  <c r="R777" i="6"/>
  <c r="Q773" i="6"/>
  <c r="R773" i="6"/>
  <c r="Q769" i="6"/>
  <c r="R769" i="6"/>
  <c r="Q765" i="6"/>
  <c r="R765" i="6"/>
  <c r="Q759" i="6"/>
  <c r="R759" i="6"/>
  <c r="Q753" i="6"/>
  <c r="R753" i="6"/>
  <c r="Q745" i="6"/>
  <c r="R745" i="6"/>
  <c r="Q808" i="6"/>
  <c r="R808" i="6"/>
  <c r="Q804" i="6"/>
  <c r="R804" i="6"/>
  <c r="Q800" i="6"/>
  <c r="R800" i="6"/>
  <c r="Q796" i="6"/>
  <c r="R796" i="6"/>
  <c r="Q792" i="6"/>
  <c r="R792" i="6"/>
  <c r="Q788" i="6"/>
  <c r="R788" i="6"/>
  <c r="Q784" i="6"/>
  <c r="R784" i="6"/>
  <c r="Q780" i="6"/>
  <c r="R780" i="6"/>
  <c r="Q776" i="6"/>
  <c r="R776" i="6"/>
  <c r="Q772" i="6"/>
  <c r="R772" i="6"/>
  <c r="Q768" i="6"/>
  <c r="R768" i="6"/>
  <c r="Q764" i="6"/>
  <c r="R764" i="6"/>
  <c r="Q760" i="6"/>
  <c r="R760" i="6"/>
  <c r="Q756" i="6"/>
  <c r="R756" i="6"/>
  <c r="Q752" i="6"/>
  <c r="R752" i="6"/>
  <c r="Q748" i="6"/>
  <c r="R748" i="6"/>
  <c r="Q744" i="6"/>
  <c r="R744" i="6"/>
  <c r="Q740" i="6"/>
  <c r="R740" i="6"/>
  <c r="Q736" i="6"/>
  <c r="R736" i="6"/>
  <c r="Q732" i="6"/>
  <c r="R732" i="6"/>
  <c r="Q728" i="6"/>
  <c r="R728" i="6"/>
  <c r="Q724" i="6"/>
  <c r="R724" i="6"/>
  <c r="Q720" i="6"/>
  <c r="R720" i="6"/>
  <c r="Q716" i="6"/>
  <c r="R716" i="6"/>
  <c r="Q712" i="6"/>
  <c r="R712" i="6"/>
  <c r="Q708" i="6"/>
  <c r="R708" i="6"/>
  <c r="Q704" i="6"/>
  <c r="R704" i="6"/>
  <c r="Q700" i="6"/>
  <c r="R700" i="6"/>
  <c r="Q696" i="6"/>
  <c r="R696" i="6"/>
  <c r="Q692" i="6"/>
  <c r="R692" i="6"/>
  <c r="Q688" i="6"/>
  <c r="R688" i="6"/>
  <c r="Q684" i="6"/>
  <c r="R684" i="6"/>
  <c r="R680" i="6"/>
  <c r="Q680" i="6"/>
  <c r="R676" i="6"/>
  <c r="Q676" i="6"/>
  <c r="R672" i="6"/>
  <c r="Q672" i="6"/>
  <c r="R668" i="6"/>
  <c r="Q668" i="6"/>
  <c r="R664" i="6"/>
  <c r="Q664" i="6"/>
  <c r="R660" i="6"/>
  <c r="Q660" i="6"/>
  <c r="R656" i="6"/>
  <c r="Q656" i="6"/>
  <c r="R652" i="6"/>
  <c r="Q652" i="6"/>
  <c r="R648" i="6"/>
  <c r="Q648" i="6"/>
  <c r="R644" i="6"/>
  <c r="Q644" i="6"/>
  <c r="R640" i="6"/>
  <c r="Q640" i="6"/>
  <c r="R636" i="6"/>
  <c r="Q636" i="6"/>
  <c r="R632" i="6"/>
  <c r="Q632" i="6"/>
  <c r="R628" i="6"/>
  <c r="Q628" i="6"/>
  <c r="R624" i="6"/>
  <c r="Q624" i="6"/>
  <c r="R620" i="6"/>
  <c r="Q620" i="6"/>
  <c r="R616" i="6"/>
  <c r="Q616" i="6"/>
  <c r="R612" i="6"/>
  <c r="Q612" i="6"/>
  <c r="R608" i="6"/>
  <c r="Q608" i="6"/>
  <c r="R604" i="6"/>
  <c r="Q604" i="6"/>
  <c r="R600" i="6"/>
  <c r="Q600" i="6"/>
  <c r="R596" i="6"/>
  <c r="Q596" i="6"/>
  <c r="R592" i="6"/>
  <c r="Q592" i="6"/>
  <c r="R588" i="6"/>
  <c r="Q588" i="6"/>
  <c r="R584" i="6"/>
  <c r="Q584" i="6"/>
  <c r="R580" i="6"/>
  <c r="Q580" i="6"/>
  <c r="R576" i="6"/>
  <c r="Q576" i="6"/>
  <c r="R572" i="6"/>
  <c r="Q572" i="6"/>
  <c r="R568" i="6"/>
  <c r="Q568" i="6"/>
  <c r="R564" i="6"/>
  <c r="Q564" i="6"/>
  <c r="R558" i="6"/>
  <c r="Q558" i="6"/>
  <c r="R554" i="6"/>
  <c r="Q554" i="6"/>
  <c r="R550" i="6"/>
  <c r="Q550" i="6"/>
  <c r="R546" i="6"/>
  <c r="Q546" i="6"/>
  <c r="R542" i="6"/>
  <c r="Q542" i="6"/>
  <c r="R538" i="6"/>
  <c r="Q538" i="6"/>
  <c r="R534" i="6"/>
  <c r="Q534" i="6"/>
  <c r="R530" i="6"/>
  <c r="Q530" i="6"/>
  <c r="Q526" i="6"/>
  <c r="R526" i="6"/>
  <c r="Q518" i="6"/>
  <c r="R518" i="6"/>
  <c r="Q528" i="6"/>
  <c r="R528" i="6"/>
  <c r="Q520" i="6"/>
  <c r="R520" i="6"/>
  <c r="Q512" i="6"/>
  <c r="R512" i="6"/>
  <c r="R501" i="6"/>
  <c r="Q501" i="6"/>
  <c r="Q807" i="6"/>
  <c r="R807" i="6"/>
  <c r="Q799" i="6"/>
  <c r="R799" i="6"/>
  <c r="Q763" i="6"/>
  <c r="R763" i="6"/>
  <c r="Q757" i="6"/>
  <c r="R757" i="6"/>
  <c r="Q751" i="6"/>
  <c r="R751" i="6"/>
  <c r="Q747" i="6"/>
  <c r="R747" i="6"/>
  <c r="Q743" i="6"/>
  <c r="R743" i="6"/>
  <c r="Q741" i="6"/>
  <c r="R741" i="6"/>
  <c r="Q739" i="6"/>
  <c r="R739" i="6"/>
  <c r="Q737" i="6"/>
  <c r="R737" i="6"/>
  <c r="Q735" i="6"/>
  <c r="R735" i="6"/>
  <c r="Q733" i="6"/>
  <c r="R733" i="6"/>
  <c r="Q731" i="6"/>
  <c r="R731" i="6"/>
  <c r="Q729" i="6"/>
  <c r="R729" i="6"/>
  <c r="Q727" i="6"/>
  <c r="R727" i="6"/>
  <c r="Q725" i="6"/>
  <c r="R725" i="6"/>
  <c r="Q723" i="6"/>
  <c r="R723" i="6"/>
  <c r="Q721" i="6"/>
  <c r="R721" i="6"/>
  <c r="Q719" i="6"/>
  <c r="R719" i="6"/>
  <c r="Q717" i="6"/>
  <c r="R717" i="6"/>
  <c r="Q715" i="6"/>
  <c r="R715" i="6"/>
  <c r="Q713" i="6"/>
  <c r="R713" i="6"/>
  <c r="Q711" i="6"/>
  <c r="R711" i="6"/>
  <c r="Q709" i="6"/>
  <c r="R709" i="6"/>
  <c r="Q707" i="6"/>
  <c r="R707" i="6"/>
  <c r="Q705" i="6"/>
  <c r="R705" i="6"/>
  <c r="Q703" i="6"/>
  <c r="R703" i="6"/>
  <c r="Q701" i="6"/>
  <c r="R701" i="6"/>
  <c r="Q699" i="6"/>
  <c r="R699" i="6"/>
  <c r="Q697" i="6"/>
  <c r="R697" i="6"/>
  <c r="Q695" i="6"/>
  <c r="R695" i="6"/>
  <c r="Q693" i="6"/>
  <c r="R693" i="6"/>
  <c r="Q691" i="6"/>
  <c r="R691" i="6"/>
  <c r="Q689" i="6"/>
  <c r="R689" i="6"/>
  <c r="Q687" i="6"/>
  <c r="R687" i="6"/>
  <c r="Q683" i="6"/>
  <c r="R683" i="6"/>
  <c r="R679" i="6"/>
  <c r="Q679" i="6"/>
  <c r="R675" i="6"/>
  <c r="Q675" i="6"/>
  <c r="R671" i="6"/>
  <c r="Q671" i="6"/>
  <c r="R667" i="6"/>
  <c r="Q667" i="6"/>
  <c r="R663" i="6"/>
  <c r="Q663" i="6"/>
  <c r="R659" i="6"/>
  <c r="Q659" i="6"/>
  <c r="R655" i="6"/>
  <c r="Q655" i="6"/>
  <c r="R651" i="6"/>
  <c r="Q651" i="6"/>
  <c r="R647" i="6"/>
  <c r="Q647" i="6"/>
  <c r="R643" i="6"/>
  <c r="Q643" i="6"/>
  <c r="R639" i="6"/>
  <c r="Q639" i="6"/>
  <c r="R635" i="6"/>
  <c r="Q635" i="6"/>
  <c r="R631" i="6"/>
  <c r="Q631" i="6"/>
  <c r="R627" i="6"/>
  <c r="Q627" i="6"/>
  <c r="R623" i="6"/>
  <c r="Q623" i="6"/>
  <c r="R619" i="6"/>
  <c r="Q619" i="6"/>
  <c r="R615" i="6"/>
  <c r="Q615" i="6"/>
  <c r="R611" i="6"/>
  <c r="Q611" i="6"/>
  <c r="R607" i="6"/>
  <c r="Q607" i="6"/>
  <c r="R603" i="6"/>
  <c r="Q603" i="6"/>
  <c r="R599" i="6"/>
  <c r="Q599" i="6"/>
  <c r="R595" i="6"/>
  <c r="Q595" i="6"/>
  <c r="R591" i="6"/>
  <c r="Q591" i="6"/>
  <c r="R587" i="6"/>
  <c r="Q587" i="6"/>
  <c r="R583" i="6"/>
  <c r="Q583" i="6"/>
  <c r="R579" i="6"/>
  <c r="Q579" i="6"/>
  <c r="R575" i="6"/>
  <c r="Q575" i="6"/>
  <c r="R571" i="6"/>
  <c r="Q571" i="6"/>
  <c r="R567" i="6"/>
  <c r="Q567" i="6"/>
  <c r="R565" i="6"/>
  <c r="Q565" i="6"/>
  <c r="R561" i="6"/>
  <c r="Q561" i="6"/>
  <c r="R557" i="6"/>
  <c r="Q557" i="6"/>
  <c r="R553" i="6"/>
  <c r="Q553" i="6"/>
  <c r="R549" i="6"/>
  <c r="Q549" i="6"/>
  <c r="R545" i="6"/>
  <c r="Q545" i="6"/>
  <c r="R541" i="6"/>
  <c r="Q541" i="6"/>
  <c r="R537" i="6"/>
  <c r="Q537" i="6"/>
  <c r="R533" i="6"/>
  <c r="Q533" i="6"/>
  <c r="R529" i="6"/>
  <c r="Q529" i="6"/>
  <c r="Q522" i="6"/>
  <c r="R522" i="6"/>
  <c r="R508" i="6"/>
  <c r="Q508" i="6"/>
  <c r="Q685" i="6"/>
  <c r="R685" i="6"/>
  <c r="Q681" i="6"/>
  <c r="R681" i="6"/>
  <c r="R677" i="6"/>
  <c r="Q677" i="6"/>
  <c r="R673" i="6"/>
  <c r="Q673" i="6"/>
  <c r="R669" i="6"/>
  <c r="Q669" i="6"/>
  <c r="R665" i="6"/>
  <c r="Q665" i="6"/>
  <c r="R661" i="6"/>
  <c r="Q661" i="6"/>
  <c r="R657" i="6"/>
  <c r="Q657" i="6"/>
  <c r="R653" i="6"/>
  <c r="Q653" i="6"/>
  <c r="R649" i="6"/>
  <c r="Q649" i="6"/>
  <c r="R645" i="6"/>
  <c r="Q645" i="6"/>
  <c r="R641" i="6"/>
  <c r="Q641" i="6"/>
  <c r="R637" i="6"/>
  <c r="Q637" i="6"/>
  <c r="R633" i="6"/>
  <c r="Q633" i="6"/>
  <c r="R629" i="6"/>
  <c r="Q629" i="6"/>
  <c r="R625" i="6"/>
  <c r="Q625" i="6"/>
  <c r="R621" i="6"/>
  <c r="Q621" i="6"/>
  <c r="R617" i="6"/>
  <c r="Q617" i="6"/>
  <c r="R613" i="6"/>
  <c r="Q613" i="6"/>
  <c r="R609" i="6"/>
  <c r="Q609" i="6"/>
  <c r="R605" i="6"/>
  <c r="Q605" i="6"/>
  <c r="R601" i="6"/>
  <c r="Q601" i="6"/>
  <c r="R597" i="6"/>
  <c r="Q597" i="6"/>
  <c r="R593" i="6"/>
  <c r="Q593" i="6"/>
  <c r="R589" i="6"/>
  <c r="Q589" i="6"/>
  <c r="R585" i="6"/>
  <c r="Q585" i="6"/>
  <c r="R581" i="6"/>
  <c r="Q581" i="6"/>
  <c r="R577" i="6"/>
  <c r="Q577" i="6"/>
  <c r="R573" i="6"/>
  <c r="Q573" i="6"/>
  <c r="R569" i="6"/>
  <c r="Q569" i="6"/>
  <c r="R563" i="6"/>
  <c r="Q563" i="6"/>
  <c r="R559" i="6"/>
  <c r="Q559" i="6"/>
  <c r="R555" i="6"/>
  <c r="Q555" i="6"/>
  <c r="R551" i="6"/>
  <c r="Q551" i="6"/>
  <c r="R547" i="6"/>
  <c r="Q547" i="6"/>
  <c r="R543" i="6"/>
  <c r="Q543" i="6"/>
  <c r="R539" i="6"/>
  <c r="Q539" i="6"/>
  <c r="R535" i="6"/>
  <c r="Q535" i="6"/>
  <c r="R531" i="6"/>
  <c r="Q531" i="6"/>
  <c r="Q521" i="6"/>
  <c r="R521" i="6"/>
  <c r="Q514" i="6"/>
  <c r="R514" i="6"/>
  <c r="Q513" i="6"/>
  <c r="R513" i="6"/>
  <c r="Q509" i="6"/>
  <c r="R509" i="6"/>
  <c r="Q524" i="6"/>
  <c r="R524" i="6"/>
  <c r="Q516" i="6"/>
  <c r="R516" i="6"/>
  <c r="R504" i="6"/>
  <c r="Q504" i="6"/>
  <c r="R497" i="6"/>
  <c r="Q497" i="6"/>
  <c r="R489" i="6"/>
  <c r="Q489" i="6"/>
  <c r="R481" i="6"/>
  <c r="Q481" i="6"/>
  <c r="Q811" i="6"/>
  <c r="R811" i="6"/>
  <c r="Q805" i="6"/>
  <c r="R805" i="6"/>
  <c r="Q801" i="6"/>
  <c r="R801" i="6"/>
  <c r="Q795" i="6"/>
  <c r="R795" i="6"/>
  <c r="Q791" i="6"/>
  <c r="R791" i="6"/>
  <c r="Q787" i="6"/>
  <c r="R787" i="6"/>
  <c r="Q783" i="6"/>
  <c r="R783" i="6"/>
  <c r="Q779" i="6"/>
  <c r="R779" i="6"/>
  <c r="Q775" i="6"/>
  <c r="R775" i="6"/>
  <c r="Q771" i="6"/>
  <c r="R771" i="6"/>
  <c r="Q767" i="6"/>
  <c r="R767" i="6"/>
  <c r="Q761" i="6"/>
  <c r="R761" i="6"/>
  <c r="Q755" i="6"/>
  <c r="R755" i="6"/>
  <c r="Q749" i="6"/>
  <c r="R749" i="6"/>
  <c r="Q810" i="6"/>
  <c r="R810" i="6"/>
  <c r="Q806" i="6"/>
  <c r="R806" i="6"/>
  <c r="Q802" i="6"/>
  <c r="R802" i="6"/>
  <c r="Q798" i="6"/>
  <c r="R798" i="6"/>
  <c r="Q794" i="6"/>
  <c r="R794" i="6"/>
  <c r="Q790" i="6"/>
  <c r="R790" i="6"/>
  <c r="Q786" i="6"/>
  <c r="R786" i="6"/>
  <c r="Q782" i="6"/>
  <c r="R782" i="6"/>
  <c r="Q778" i="6"/>
  <c r="R778" i="6"/>
  <c r="Q774" i="6"/>
  <c r="R774" i="6"/>
  <c r="Q770" i="6"/>
  <c r="R770" i="6"/>
  <c r="Q766" i="6"/>
  <c r="R766" i="6"/>
  <c r="Q762" i="6"/>
  <c r="R762" i="6"/>
  <c r="Q758" i="6"/>
  <c r="R758" i="6"/>
  <c r="Q754" i="6"/>
  <c r="R754" i="6"/>
  <c r="Q750" i="6"/>
  <c r="R750" i="6"/>
  <c r="Q746" i="6"/>
  <c r="R746" i="6"/>
  <c r="Q742" i="6"/>
  <c r="R742" i="6"/>
  <c r="Q738" i="6"/>
  <c r="R738" i="6"/>
  <c r="Q734" i="6"/>
  <c r="R734" i="6"/>
  <c r="Q730" i="6"/>
  <c r="R730" i="6"/>
  <c r="Q726" i="6"/>
  <c r="R726" i="6"/>
  <c r="Q722" i="6"/>
  <c r="R722" i="6"/>
  <c r="Q718" i="6"/>
  <c r="R718" i="6"/>
  <c r="Q714" i="6"/>
  <c r="R714" i="6"/>
  <c r="Q710" i="6"/>
  <c r="R710" i="6"/>
  <c r="Q706" i="6"/>
  <c r="R706" i="6"/>
  <c r="Q702" i="6"/>
  <c r="R702" i="6"/>
  <c r="Q698" i="6"/>
  <c r="R698" i="6"/>
  <c r="Q694" i="6"/>
  <c r="R694" i="6"/>
  <c r="Q690" i="6"/>
  <c r="R690" i="6"/>
  <c r="Q686" i="6"/>
  <c r="R686" i="6"/>
  <c r="Q682" i="6"/>
  <c r="R682" i="6"/>
  <c r="R678" i="6"/>
  <c r="Q678" i="6"/>
  <c r="R674" i="6"/>
  <c r="Q674" i="6"/>
  <c r="R670" i="6"/>
  <c r="Q670" i="6"/>
  <c r="R666" i="6"/>
  <c r="Q666" i="6"/>
  <c r="R662" i="6"/>
  <c r="Q662" i="6"/>
  <c r="R658" i="6"/>
  <c r="Q658" i="6"/>
  <c r="R654" i="6"/>
  <c r="Q654" i="6"/>
  <c r="R650" i="6"/>
  <c r="Q650" i="6"/>
  <c r="R646" i="6"/>
  <c r="Q646" i="6"/>
  <c r="R642" i="6"/>
  <c r="Q642" i="6"/>
  <c r="R638" i="6"/>
  <c r="Q638" i="6"/>
  <c r="R634" i="6"/>
  <c r="Q634" i="6"/>
  <c r="R630" i="6"/>
  <c r="Q630" i="6"/>
  <c r="R626" i="6"/>
  <c r="Q626" i="6"/>
  <c r="R622" i="6"/>
  <c r="Q622" i="6"/>
  <c r="R618" i="6"/>
  <c r="Q618" i="6"/>
  <c r="R614" i="6"/>
  <c r="Q614" i="6"/>
  <c r="R610" i="6"/>
  <c r="Q610" i="6"/>
  <c r="R606" i="6"/>
  <c r="Q606" i="6"/>
  <c r="R602" i="6"/>
  <c r="Q602" i="6"/>
  <c r="R598" i="6"/>
  <c r="Q598" i="6"/>
  <c r="R594" i="6"/>
  <c r="Q594" i="6"/>
  <c r="R590" i="6"/>
  <c r="Q590" i="6"/>
  <c r="R586" i="6"/>
  <c r="Q586" i="6"/>
  <c r="R582" i="6"/>
  <c r="Q582" i="6"/>
  <c r="R578" i="6"/>
  <c r="Q578" i="6"/>
  <c r="R574" i="6"/>
  <c r="Q574" i="6"/>
  <c r="R570" i="6"/>
  <c r="Q570" i="6"/>
  <c r="R566" i="6"/>
  <c r="Q566" i="6"/>
  <c r="R562" i="6"/>
  <c r="Q562" i="6"/>
  <c r="R560" i="6"/>
  <c r="Q560" i="6"/>
  <c r="R556" i="6"/>
  <c r="Q556" i="6"/>
  <c r="R552" i="6"/>
  <c r="Q552" i="6"/>
  <c r="R548" i="6"/>
  <c r="Q548" i="6"/>
  <c r="R544" i="6"/>
  <c r="Q544" i="6"/>
  <c r="R540" i="6"/>
  <c r="Q540" i="6"/>
  <c r="R536" i="6"/>
  <c r="Q536" i="6"/>
  <c r="R532" i="6"/>
  <c r="Q532" i="6"/>
  <c r="Q525" i="6"/>
  <c r="R525" i="6"/>
  <c r="Q517" i="6"/>
  <c r="R517" i="6"/>
  <c r="Q510" i="6"/>
  <c r="R510" i="6"/>
  <c r="R495" i="6"/>
  <c r="Q495" i="6"/>
  <c r="R487" i="6"/>
  <c r="Q487" i="6"/>
  <c r="R479" i="6"/>
  <c r="Q479" i="6"/>
  <c r="R493" i="6"/>
  <c r="Q493" i="6"/>
  <c r="R485" i="6"/>
  <c r="Q485" i="6"/>
  <c r="R477" i="6"/>
  <c r="Q477" i="6"/>
  <c r="O506" i="6"/>
  <c r="P506" i="6" s="1"/>
  <c r="O502" i="6"/>
  <c r="P502" i="6" s="1"/>
  <c r="Q496" i="6"/>
  <c r="Q488" i="6"/>
  <c r="Q480" i="6"/>
  <c r="O507" i="6"/>
  <c r="P507" i="6" s="1"/>
  <c r="Q500" i="6"/>
  <c r="Q498" i="6"/>
  <c r="Q490" i="6"/>
  <c r="Q482" i="6"/>
  <c r="R419" i="6"/>
  <c r="Q419" i="6"/>
  <c r="R527" i="6"/>
  <c r="R523" i="6"/>
  <c r="R519" i="6"/>
  <c r="R515" i="6"/>
  <c r="R511" i="6"/>
  <c r="O505" i="6"/>
  <c r="P505" i="6" s="1"/>
  <c r="O503" i="6"/>
  <c r="P503" i="6" s="1"/>
  <c r="R499" i="6"/>
  <c r="Q499" i="6"/>
  <c r="R491" i="6"/>
  <c r="Q491" i="6"/>
  <c r="R483" i="6"/>
  <c r="Q483" i="6"/>
  <c r="R475" i="6"/>
  <c r="Q475" i="6"/>
  <c r="R473" i="6"/>
  <c r="Q473" i="6"/>
  <c r="R471" i="6"/>
  <c r="Q471" i="6"/>
  <c r="R469" i="6"/>
  <c r="Q469" i="6"/>
  <c r="R467" i="6"/>
  <c r="Q467" i="6"/>
  <c r="R465" i="6"/>
  <c r="Q465" i="6"/>
  <c r="R418" i="6"/>
  <c r="Q418" i="6"/>
  <c r="R416" i="6"/>
  <c r="Q416" i="6"/>
  <c r="R414" i="6"/>
  <c r="Q414" i="6"/>
  <c r="R412" i="6"/>
  <c r="Q412" i="6"/>
  <c r="R410" i="6"/>
  <c r="Q410" i="6"/>
  <c r="R408" i="6"/>
  <c r="Q408" i="6"/>
  <c r="R406" i="6"/>
  <c r="Q406" i="6"/>
  <c r="R404" i="6"/>
  <c r="Q404" i="6"/>
  <c r="R402" i="6"/>
  <c r="Q402" i="6"/>
  <c r="R400" i="6"/>
  <c r="Q400" i="6"/>
  <c r="R398" i="6"/>
  <c r="Q398" i="6"/>
  <c r="R396" i="6"/>
  <c r="Q396" i="6"/>
  <c r="R394" i="6"/>
  <c r="Q394" i="6"/>
  <c r="R392" i="6"/>
  <c r="Q392" i="6"/>
  <c r="R390" i="6"/>
  <c r="Q390" i="6"/>
  <c r="R388" i="6"/>
  <c r="Q388" i="6"/>
  <c r="R386" i="6"/>
  <c r="Q386" i="6"/>
  <c r="R384" i="6"/>
  <c r="Q384" i="6"/>
  <c r="R346" i="6"/>
  <c r="Q346" i="6"/>
  <c r="R336" i="6"/>
  <c r="Q336" i="6"/>
  <c r="R463" i="6"/>
  <c r="Q463" i="6"/>
  <c r="R461" i="6"/>
  <c r="Q461" i="6"/>
  <c r="R459" i="6"/>
  <c r="Q459" i="6"/>
  <c r="R457" i="6"/>
  <c r="Q457" i="6"/>
  <c r="R455" i="6"/>
  <c r="Q455" i="6"/>
  <c r="R453" i="6"/>
  <c r="Q453" i="6"/>
  <c r="R451" i="6"/>
  <c r="Q451" i="6"/>
  <c r="R449" i="6"/>
  <c r="Q449" i="6"/>
  <c r="R447" i="6"/>
  <c r="Q447" i="6"/>
  <c r="R445" i="6"/>
  <c r="Q445" i="6"/>
  <c r="R443" i="6"/>
  <c r="Q443" i="6"/>
  <c r="R441" i="6"/>
  <c r="Q441" i="6"/>
  <c r="R439" i="6"/>
  <c r="Q439" i="6"/>
  <c r="R437" i="6"/>
  <c r="Q437" i="6"/>
  <c r="R435" i="6"/>
  <c r="Q435" i="6"/>
  <c r="R433" i="6"/>
  <c r="Q433" i="6"/>
  <c r="R431" i="6"/>
  <c r="Q431" i="6"/>
  <c r="R429" i="6"/>
  <c r="Q429" i="6"/>
  <c r="R427" i="6"/>
  <c r="Q427" i="6"/>
  <c r="R425" i="6"/>
  <c r="Q425" i="6"/>
  <c r="R423" i="6"/>
  <c r="Q423" i="6"/>
  <c r="R421" i="6"/>
  <c r="Q421" i="6"/>
  <c r="R420" i="6"/>
  <c r="Q420" i="6"/>
  <c r="R417" i="6"/>
  <c r="Q417" i="6"/>
  <c r="R415" i="6"/>
  <c r="Q415" i="6"/>
  <c r="R413" i="6"/>
  <c r="Q413" i="6"/>
  <c r="R411" i="6"/>
  <c r="Q411" i="6"/>
  <c r="R409" i="6"/>
  <c r="Q409" i="6"/>
  <c r="R407" i="6"/>
  <c r="Q407" i="6"/>
  <c r="R405" i="6"/>
  <c r="Q405" i="6"/>
  <c r="R403" i="6"/>
  <c r="Q403" i="6"/>
  <c r="R401" i="6"/>
  <c r="Q401" i="6"/>
  <c r="R399" i="6"/>
  <c r="Q399" i="6"/>
  <c r="R397" i="6"/>
  <c r="Q397" i="6"/>
  <c r="R395" i="6"/>
  <c r="Q395" i="6"/>
  <c r="R393" i="6"/>
  <c r="Q393" i="6"/>
  <c r="R391" i="6"/>
  <c r="Q391" i="6"/>
  <c r="R389" i="6"/>
  <c r="Q389" i="6"/>
  <c r="R387" i="6"/>
  <c r="Q387" i="6"/>
  <c r="R385" i="6"/>
  <c r="Q385" i="6"/>
  <c r="R352" i="6"/>
  <c r="Q352" i="6"/>
  <c r="Q374" i="6"/>
  <c r="Q369" i="6"/>
  <c r="R369" i="6"/>
  <c r="Q366" i="6"/>
  <c r="Q361" i="6"/>
  <c r="R361" i="6"/>
  <c r="Q357" i="6"/>
  <c r="R357" i="6"/>
  <c r="R349" i="6"/>
  <c r="Q349" i="6"/>
  <c r="Q348" i="6"/>
  <c r="N347" i="6"/>
  <c r="O347" i="6" s="1"/>
  <c r="P347" i="6" s="1"/>
  <c r="Q343" i="6"/>
  <c r="Q328" i="6"/>
  <c r="R328" i="6"/>
  <c r="Q325" i="6"/>
  <c r="R325" i="6"/>
  <c r="Q318" i="6"/>
  <c r="R318" i="6"/>
  <c r="Q316" i="6"/>
  <c r="R316" i="6"/>
  <c r="Q315" i="6"/>
  <c r="R315" i="6"/>
  <c r="Q303" i="6"/>
  <c r="R303" i="6"/>
  <c r="Q296" i="6"/>
  <c r="R296" i="6"/>
  <c r="Q286" i="6"/>
  <c r="R286" i="6"/>
  <c r="Q284" i="6"/>
  <c r="R284" i="6"/>
  <c r="Q283" i="6"/>
  <c r="R283" i="6"/>
  <c r="Q271" i="6"/>
  <c r="R271" i="6"/>
  <c r="Q264" i="6"/>
  <c r="R264" i="6"/>
  <c r="Q254" i="6"/>
  <c r="R254" i="6"/>
  <c r="Q239" i="6"/>
  <c r="R239" i="6"/>
  <c r="Q232" i="6"/>
  <c r="R232" i="6"/>
  <c r="Q221" i="6"/>
  <c r="R221" i="6"/>
  <c r="Q371" i="6"/>
  <c r="R371" i="6"/>
  <c r="R354" i="6"/>
  <c r="Q354" i="6"/>
  <c r="R353" i="6"/>
  <c r="Q353" i="6"/>
  <c r="R344" i="6"/>
  <c r="Q344" i="6"/>
  <c r="R342" i="6"/>
  <c r="Q342" i="6"/>
  <c r="R338" i="6"/>
  <c r="Q338" i="6"/>
  <c r="R337" i="6"/>
  <c r="Q337" i="6"/>
  <c r="Q326" i="6"/>
  <c r="R326" i="6"/>
  <c r="Q324" i="6"/>
  <c r="R324" i="6"/>
  <c r="Q323" i="6"/>
  <c r="R323" i="6"/>
  <c r="Q311" i="6"/>
  <c r="R311" i="6"/>
  <c r="Q304" i="6"/>
  <c r="R304" i="6"/>
  <c r="Q294" i="6"/>
  <c r="R294" i="6"/>
  <c r="Q292" i="6"/>
  <c r="R292" i="6"/>
  <c r="Q291" i="6"/>
  <c r="R291" i="6"/>
  <c r="Q279" i="6"/>
  <c r="R279" i="6"/>
  <c r="Q272" i="6"/>
  <c r="R272" i="6"/>
  <c r="Q262" i="6"/>
  <c r="R262" i="6"/>
  <c r="Q247" i="6"/>
  <c r="R247" i="6"/>
  <c r="Q240" i="6"/>
  <c r="R240" i="6"/>
  <c r="Q230" i="6"/>
  <c r="R230" i="6"/>
  <c r="Q373" i="6"/>
  <c r="R373" i="6"/>
  <c r="Q370" i="6"/>
  <c r="Q365" i="6"/>
  <c r="R365" i="6"/>
  <c r="Q363" i="6"/>
  <c r="R363" i="6"/>
  <c r="Q359" i="6"/>
  <c r="R359" i="6"/>
  <c r="N355" i="6"/>
  <c r="O355" i="6" s="1"/>
  <c r="P355" i="6" s="1"/>
  <c r="R341" i="6"/>
  <c r="Q341" i="6"/>
  <c r="Q340" i="6"/>
  <c r="N339" i="6"/>
  <c r="O339" i="6" s="1"/>
  <c r="P339" i="6" s="1"/>
  <c r="R334" i="6"/>
  <c r="Q334" i="6"/>
  <c r="R333" i="6"/>
  <c r="Q333" i="6"/>
  <c r="Q319" i="6"/>
  <c r="R319" i="6"/>
  <c r="Q312" i="6"/>
  <c r="R312" i="6"/>
  <c r="Q302" i="6"/>
  <c r="R302" i="6"/>
  <c r="Q300" i="6"/>
  <c r="R300" i="6"/>
  <c r="Q299" i="6"/>
  <c r="R299" i="6"/>
  <c r="Q287" i="6"/>
  <c r="R287" i="6"/>
  <c r="Q280" i="6"/>
  <c r="R280" i="6"/>
  <c r="Q270" i="6"/>
  <c r="R270" i="6"/>
  <c r="Q255" i="6"/>
  <c r="R255" i="6"/>
  <c r="Q248" i="6"/>
  <c r="R248" i="6"/>
  <c r="Q238" i="6"/>
  <c r="R238" i="6"/>
  <c r="Q223" i="6"/>
  <c r="R223" i="6"/>
  <c r="Q217" i="6"/>
  <c r="R217" i="6"/>
  <c r="O375" i="6"/>
  <c r="P375" i="6" s="1"/>
  <c r="O367" i="6"/>
  <c r="P367" i="6" s="1"/>
  <c r="Q364" i="6"/>
  <c r="Q360" i="6"/>
  <c r="Q356" i="6"/>
  <c r="R350" i="6"/>
  <c r="Q350" i="6"/>
  <c r="R345" i="6"/>
  <c r="Q345" i="6"/>
  <c r="R331" i="6"/>
  <c r="Q331" i="6"/>
  <c r="Q327" i="6"/>
  <c r="R327" i="6"/>
  <c r="Q320" i="6"/>
  <c r="R320" i="6"/>
  <c r="Q310" i="6"/>
  <c r="R310" i="6"/>
  <c r="Q308" i="6"/>
  <c r="R308" i="6"/>
  <c r="Q307" i="6"/>
  <c r="R307" i="6"/>
  <c r="Q295" i="6"/>
  <c r="R295" i="6"/>
  <c r="Q288" i="6"/>
  <c r="R288" i="6"/>
  <c r="Q278" i="6"/>
  <c r="R278" i="6"/>
  <c r="Q276" i="6"/>
  <c r="R276" i="6"/>
  <c r="Q275" i="6"/>
  <c r="R275" i="6"/>
  <c r="Q263" i="6"/>
  <c r="R263" i="6"/>
  <c r="Q256" i="6"/>
  <c r="R256" i="6"/>
  <c r="Q246" i="6"/>
  <c r="R246" i="6"/>
  <c r="Q231" i="6"/>
  <c r="R231" i="6"/>
  <c r="Q224" i="6"/>
  <c r="R224" i="6"/>
  <c r="Q268" i="6"/>
  <c r="R268" i="6"/>
  <c r="Q267" i="6"/>
  <c r="R267" i="6"/>
  <c r="Q260" i="6"/>
  <c r="R260" i="6"/>
  <c r="Q259" i="6"/>
  <c r="R259" i="6"/>
  <c r="Q252" i="6"/>
  <c r="R252" i="6"/>
  <c r="Q251" i="6"/>
  <c r="R251" i="6"/>
  <c r="Q244" i="6"/>
  <c r="R244" i="6"/>
  <c r="Q243" i="6"/>
  <c r="R243" i="6"/>
  <c r="Q236" i="6"/>
  <c r="R236" i="6"/>
  <c r="Q235" i="6"/>
  <c r="R235" i="6"/>
  <c r="Q228" i="6"/>
  <c r="R228" i="6"/>
  <c r="Q227" i="6"/>
  <c r="R227" i="6"/>
  <c r="Q213" i="6"/>
  <c r="R213" i="6"/>
  <c r="Q211" i="6"/>
  <c r="R211" i="6"/>
  <c r="Q208" i="6"/>
  <c r="R208" i="6"/>
  <c r="Q201" i="6"/>
  <c r="R201" i="6"/>
  <c r="Q181" i="6"/>
  <c r="R181" i="6"/>
  <c r="Q179" i="6"/>
  <c r="R179" i="6"/>
  <c r="Q174" i="6"/>
  <c r="R174" i="6"/>
  <c r="Q162" i="6"/>
  <c r="R162" i="6"/>
  <c r="Q157" i="6"/>
  <c r="R157" i="6"/>
  <c r="Q152" i="6"/>
  <c r="R152" i="6"/>
  <c r="Q151" i="6"/>
  <c r="R151" i="6"/>
  <c r="Q146" i="6"/>
  <c r="R146" i="6"/>
  <c r="Q141" i="6"/>
  <c r="R141" i="6"/>
  <c r="Q136" i="6"/>
  <c r="R136" i="6"/>
  <c r="Q135" i="6"/>
  <c r="R135" i="6"/>
  <c r="Q130" i="6"/>
  <c r="R130" i="6"/>
  <c r="Q125" i="6"/>
  <c r="R125" i="6"/>
  <c r="Q120" i="6"/>
  <c r="R120" i="6"/>
  <c r="Q119" i="6"/>
  <c r="R119" i="6"/>
  <c r="Q114" i="6"/>
  <c r="R114" i="6"/>
  <c r="Q109" i="6"/>
  <c r="R109" i="6"/>
  <c r="Q99" i="6"/>
  <c r="R99" i="6"/>
  <c r="Q97" i="6"/>
  <c r="R97" i="6"/>
  <c r="Q66" i="6"/>
  <c r="R66" i="6"/>
  <c r="Q65" i="6"/>
  <c r="R65" i="6"/>
  <c r="Q63" i="6"/>
  <c r="R63" i="6"/>
  <c r="Q30" i="6"/>
  <c r="R30" i="6"/>
  <c r="Q28" i="6"/>
  <c r="R28" i="6"/>
  <c r="O329" i="6"/>
  <c r="P329" i="6" s="1"/>
  <c r="O321" i="6"/>
  <c r="P321" i="6" s="1"/>
  <c r="O313" i="6"/>
  <c r="P313" i="6" s="1"/>
  <c r="O305" i="6"/>
  <c r="P305" i="6" s="1"/>
  <c r="O297" i="6"/>
  <c r="P297" i="6" s="1"/>
  <c r="O289" i="6"/>
  <c r="P289" i="6" s="1"/>
  <c r="O281" i="6"/>
  <c r="P281" i="6" s="1"/>
  <c r="O273" i="6"/>
  <c r="P273" i="6" s="1"/>
  <c r="O265" i="6"/>
  <c r="P265" i="6" s="1"/>
  <c r="O257" i="6"/>
  <c r="P257" i="6" s="1"/>
  <c r="O249" i="6"/>
  <c r="P249" i="6" s="1"/>
  <c r="O241" i="6"/>
  <c r="P241" i="6" s="1"/>
  <c r="O233" i="6"/>
  <c r="P233" i="6" s="1"/>
  <c r="O225" i="6"/>
  <c r="P225" i="6" s="1"/>
  <c r="Q222" i="6"/>
  <c r="R222" i="6"/>
  <c r="Q219" i="6"/>
  <c r="R219" i="6"/>
  <c r="Q216" i="6"/>
  <c r="R216" i="6"/>
  <c r="Q204" i="6"/>
  <c r="R204" i="6"/>
  <c r="Q194" i="6"/>
  <c r="R194" i="6"/>
  <c r="Q189" i="6"/>
  <c r="R189" i="6"/>
  <c r="Q184" i="6"/>
  <c r="R184" i="6"/>
  <c r="Q330" i="6"/>
  <c r="Q220" i="6"/>
  <c r="R220" i="6"/>
  <c r="Q197" i="6"/>
  <c r="R197" i="6"/>
  <c r="Q195" i="6"/>
  <c r="R195" i="6"/>
  <c r="Q192" i="6"/>
  <c r="R192" i="6"/>
  <c r="Q185" i="6"/>
  <c r="R185" i="6"/>
  <c r="Q173" i="6"/>
  <c r="R173" i="6"/>
  <c r="Q170" i="6"/>
  <c r="R170" i="6"/>
  <c r="Q322" i="6"/>
  <c r="R322" i="6"/>
  <c r="O317" i="6"/>
  <c r="P317" i="6" s="1"/>
  <c r="Q314" i="6"/>
  <c r="R314" i="6"/>
  <c r="O309" i="6"/>
  <c r="P309" i="6" s="1"/>
  <c r="Q306" i="6"/>
  <c r="R306" i="6"/>
  <c r="O301" i="6"/>
  <c r="P301" i="6" s="1"/>
  <c r="Q298" i="6"/>
  <c r="R298" i="6"/>
  <c r="O293" i="6"/>
  <c r="P293" i="6" s="1"/>
  <c r="Q290" i="6"/>
  <c r="R290" i="6"/>
  <c r="O285" i="6"/>
  <c r="P285" i="6" s="1"/>
  <c r="Q282" i="6"/>
  <c r="R282" i="6"/>
  <c r="O277" i="6"/>
  <c r="P277" i="6" s="1"/>
  <c r="Q274" i="6"/>
  <c r="R274" i="6"/>
  <c r="O269" i="6"/>
  <c r="P269" i="6" s="1"/>
  <c r="Q266" i="6"/>
  <c r="R266" i="6"/>
  <c r="O261" i="6"/>
  <c r="P261" i="6" s="1"/>
  <c r="Q258" i="6"/>
  <c r="R258" i="6"/>
  <c r="O253" i="6"/>
  <c r="P253" i="6" s="1"/>
  <c r="Q250" i="6"/>
  <c r="R250" i="6"/>
  <c r="O245" i="6"/>
  <c r="P245" i="6" s="1"/>
  <c r="Q242" i="6"/>
  <c r="R242" i="6"/>
  <c r="O237" i="6"/>
  <c r="P237" i="6" s="1"/>
  <c r="Q234" i="6"/>
  <c r="R234" i="6"/>
  <c r="O229" i="6"/>
  <c r="P229" i="6" s="1"/>
  <c r="Q226" i="6"/>
  <c r="R226" i="6"/>
  <c r="Q210" i="6"/>
  <c r="R210" i="6"/>
  <c r="Q205" i="6"/>
  <c r="R205" i="6"/>
  <c r="Q200" i="6"/>
  <c r="R200" i="6"/>
  <c r="Q188" i="6"/>
  <c r="R188" i="6"/>
  <c r="Q178" i="6"/>
  <c r="R178" i="6"/>
  <c r="Q19" i="6"/>
  <c r="R19" i="6"/>
  <c r="Q17" i="6"/>
  <c r="R17" i="6"/>
  <c r="Q14" i="6"/>
  <c r="R14" i="6"/>
  <c r="Q3" i="6"/>
  <c r="R3" i="6"/>
  <c r="R218" i="6"/>
  <c r="O207" i="6"/>
  <c r="P207" i="6" s="1"/>
  <c r="O191" i="6"/>
  <c r="P191" i="6" s="1"/>
  <c r="Q163" i="6"/>
  <c r="R163" i="6"/>
  <c r="Q158" i="6"/>
  <c r="R158" i="6"/>
  <c r="Q153" i="6"/>
  <c r="R153" i="6"/>
  <c r="Q148" i="6"/>
  <c r="R148" i="6"/>
  <c r="Q147" i="6"/>
  <c r="R147" i="6"/>
  <c r="Q142" i="6"/>
  <c r="R142" i="6"/>
  <c r="Q137" i="6"/>
  <c r="R137" i="6"/>
  <c r="Q132" i="6"/>
  <c r="R132" i="6"/>
  <c r="Q131" i="6"/>
  <c r="R131" i="6"/>
  <c r="Q126" i="6"/>
  <c r="R126" i="6"/>
  <c r="Q121" i="6"/>
  <c r="R121" i="6"/>
  <c r="Q116" i="6"/>
  <c r="R116" i="6"/>
  <c r="Q115" i="6"/>
  <c r="R115" i="6"/>
  <c r="Q110" i="6"/>
  <c r="R110" i="6"/>
  <c r="Q103" i="6"/>
  <c r="R103" i="6"/>
  <c r="Q101" i="6"/>
  <c r="R101" i="6"/>
  <c r="Q212" i="6"/>
  <c r="R212" i="6"/>
  <c r="Q209" i="6"/>
  <c r="R209" i="6"/>
  <c r="O203" i="6"/>
  <c r="P203" i="6" s="1"/>
  <c r="Q196" i="6"/>
  <c r="R196" i="6"/>
  <c r="Q193" i="6"/>
  <c r="R193" i="6"/>
  <c r="O187" i="6"/>
  <c r="P187" i="6" s="1"/>
  <c r="Q180" i="6"/>
  <c r="R180" i="6"/>
  <c r="Q177" i="6"/>
  <c r="R177" i="6"/>
  <c r="Q175" i="6"/>
  <c r="R175" i="6"/>
  <c r="Q171" i="6"/>
  <c r="R171" i="6"/>
  <c r="O169" i="6"/>
  <c r="P169" i="6" s="1"/>
  <c r="Q167" i="6"/>
  <c r="R167" i="6"/>
  <c r="O166" i="6"/>
  <c r="P166" i="6" s="1"/>
  <c r="Q164" i="6"/>
  <c r="R164" i="6"/>
  <c r="Q160" i="6"/>
  <c r="R160" i="6"/>
  <c r="Q159" i="6"/>
  <c r="R159" i="6"/>
  <c r="Q154" i="6"/>
  <c r="R154" i="6"/>
  <c r="Q149" i="6"/>
  <c r="R149" i="6"/>
  <c r="Q144" i="6"/>
  <c r="R144" i="6"/>
  <c r="Q143" i="6"/>
  <c r="R143" i="6"/>
  <c r="Q138" i="6"/>
  <c r="R138" i="6"/>
  <c r="Q133" i="6"/>
  <c r="R133" i="6"/>
  <c r="Q128" i="6"/>
  <c r="R128" i="6"/>
  <c r="Q127" i="6"/>
  <c r="R127" i="6"/>
  <c r="Q122" i="6"/>
  <c r="R122" i="6"/>
  <c r="Q117" i="6"/>
  <c r="R117" i="6"/>
  <c r="Q112" i="6"/>
  <c r="R112" i="6"/>
  <c r="Q111" i="6"/>
  <c r="R111" i="6"/>
  <c r="Q105" i="6"/>
  <c r="R105" i="6"/>
  <c r="Q91" i="6"/>
  <c r="R91" i="6"/>
  <c r="Q89" i="6"/>
  <c r="R89" i="6"/>
  <c r="Q215" i="6"/>
  <c r="R215" i="6"/>
  <c r="R202" i="6"/>
  <c r="Q199" i="6"/>
  <c r="R199" i="6"/>
  <c r="R186" i="6"/>
  <c r="Q183" i="6"/>
  <c r="R183" i="6"/>
  <c r="Q176" i="6"/>
  <c r="R176" i="6"/>
  <c r="Q168" i="6"/>
  <c r="R168" i="6"/>
  <c r="Q161" i="6"/>
  <c r="R161" i="6"/>
  <c r="Q156" i="6"/>
  <c r="R156" i="6"/>
  <c r="Q155" i="6"/>
  <c r="R155" i="6"/>
  <c r="Q150" i="6"/>
  <c r="R150" i="6"/>
  <c r="Q145" i="6"/>
  <c r="R145" i="6"/>
  <c r="Q140" i="6"/>
  <c r="R140" i="6"/>
  <c r="Q139" i="6"/>
  <c r="R139" i="6"/>
  <c r="Q134" i="6"/>
  <c r="R134" i="6"/>
  <c r="Q129" i="6"/>
  <c r="R129" i="6"/>
  <c r="Q124" i="6"/>
  <c r="R124" i="6"/>
  <c r="Q123" i="6"/>
  <c r="R123" i="6"/>
  <c r="Q118" i="6"/>
  <c r="R118" i="6"/>
  <c r="Q113" i="6"/>
  <c r="R113" i="6"/>
  <c r="Q107" i="6"/>
  <c r="R107" i="6"/>
  <c r="Q106" i="6"/>
  <c r="R106" i="6"/>
  <c r="Q95" i="6"/>
  <c r="R95" i="6"/>
  <c r="Q93" i="6"/>
  <c r="R93" i="6"/>
  <c r="Q108" i="6"/>
  <c r="R108" i="6"/>
  <c r="Q104" i="6"/>
  <c r="R104" i="6"/>
  <c r="Q100" i="6"/>
  <c r="R100" i="6"/>
  <c r="Q96" i="6"/>
  <c r="R96" i="6"/>
  <c r="Q92" i="6"/>
  <c r="R92" i="6"/>
  <c r="Q85" i="6"/>
  <c r="R85" i="6"/>
  <c r="O81" i="6"/>
  <c r="P81" i="6" s="1"/>
  <c r="Q76" i="6"/>
  <c r="R76" i="6"/>
  <c r="Q74" i="6"/>
  <c r="R74" i="6"/>
  <c r="O165" i="6"/>
  <c r="P165" i="6" s="1"/>
  <c r="Q102" i="6"/>
  <c r="R102" i="6"/>
  <c r="Q98" i="6"/>
  <c r="R98" i="6"/>
  <c r="Q94" i="6"/>
  <c r="R94" i="6"/>
  <c r="Q90" i="6"/>
  <c r="R90" i="6"/>
  <c r="Q88" i="6"/>
  <c r="R88" i="6"/>
  <c r="Q78" i="6"/>
  <c r="R78" i="6"/>
  <c r="Q70" i="6"/>
  <c r="R70" i="6"/>
  <c r="Q60" i="6"/>
  <c r="R60" i="6"/>
  <c r="Q57" i="6"/>
  <c r="R57" i="6"/>
  <c r="Q54" i="6"/>
  <c r="R54" i="6"/>
  <c r="Q52" i="6"/>
  <c r="R52" i="6"/>
  <c r="Q49" i="6"/>
  <c r="R49" i="6"/>
  <c r="Q46" i="6"/>
  <c r="R46" i="6"/>
  <c r="O172" i="6"/>
  <c r="P172" i="6" s="1"/>
  <c r="Q86" i="6"/>
  <c r="R86" i="6"/>
  <c r="Q79" i="6"/>
  <c r="R79" i="6"/>
  <c r="Q62" i="6"/>
  <c r="R62" i="6"/>
  <c r="Q77" i="6"/>
  <c r="R77" i="6"/>
  <c r="Q75" i="6"/>
  <c r="R75" i="6"/>
  <c r="Q72" i="6"/>
  <c r="R72" i="6"/>
  <c r="Q61" i="6"/>
  <c r="R61" i="6"/>
  <c r="Q55" i="6"/>
  <c r="R55" i="6"/>
  <c r="Q47" i="6"/>
  <c r="R47" i="6"/>
  <c r="Q36" i="6"/>
  <c r="R36" i="6"/>
  <c r="Q31" i="6"/>
  <c r="R31" i="6"/>
  <c r="Q29" i="6"/>
  <c r="R29" i="6"/>
  <c r="Q26" i="6"/>
  <c r="R26" i="6"/>
  <c r="Q15" i="6"/>
  <c r="R15" i="6"/>
  <c r="Q13" i="6"/>
  <c r="R13" i="6"/>
  <c r="Q10" i="6"/>
  <c r="R10" i="6"/>
  <c r="O84" i="6"/>
  <c r="P84" i="6" s="1"/>
  <c r="O73" i="6"/>
  <c r="P73" i="6" s="1"/>
  <c r="Q71" i="6"/>
  <c r="R71" i="6"/>
  <c r="O68" i="6"/>
  <c r="P68" i="6" s="1"/>
  <c r="Q58" i="6"/>
  <c r="R58" i="6"/>
  <c r="O56" i="6"/>
  <c r="P56" i="6" s="1"/>
  <c r="Q53" i="6"/>
  <c r="R53" i="6"/>
  <c r="Q50" i="6"/>
  <c r="R50" i="6"/>
  <c r="O48" i="6"/>
  <c r="P48" i="6" s="1"/>
  <c r="Q45" i="6"/>
  <c r="R45" i="6"/>
  <c r="Q44" i="6"/>
  <c r="R44" i="6"/>
  <c r="Q39" i="6"/>
  <c r="R39" i="6"/>
  <c r="R38" i="6"/>
  <c r="Q37" i="6"/>
  <c r="R37" i="6"/>
  <c r="Q34" i="6"/>
  <c r="R34" i="6"/>
  <c r="Q32" i="6"/>
  <c r="R32" i="6"/>
  <c r="O80" i="6"/>
  <c r="P80" i="6" s="1"/>
  <c r="O69" i="6"/>
  <c r="P69" i="6" s="1"/>
  <c r="Q67" i="6"/>
  <c r="R67" i="6"/>
  <c r="O64" i="6"/>
  <c r="P64" i="6" s="1"/>
  <c r="Q59" i="6"/>
  <c r="R59" i="6"/>
  <c r="Q51" i="6"/>
  <c r="R51" i="6"/>
  <c r="Q42" i="6"/>
  <c r="R42" i="6"/>
  <c r="Q40" i="6"/>
  <c r="R40" i="6"/>
  <c r="Q23" i="6"/>
  <c r="R23" i="6"/>
  <c r="Q21" i="6"/>
  <c r="R21" i="6"/>
  <c r="Q18" i="6"/>
  <c r="R18" i="6"/>
  <c r="Q7" i="6"/>
  <c r="R7" i="6"/>
  <c r="Q5" i="6"/>
  <c r="R5" i="6"/>
  <c r="Q2" i="6"/>
  <c r="R2" i="6"/>
  <c r="O83" i="6"/>
  <c r="P83" i="6" s="1"/>
  <c r="Q43" i="6"/>
  <c r="R43" i="6"/>
  <c r="Q41" i="6"/>
  <c r="R41" i="6"/>
  <c r="Q35" i="6"/>
  <c r="R35" i="6"/>
  <c r="Q33" i="6"/>
  <c r="R33" i="6"/>
  <c r="Q27" i="6"/>
  <c r="R27" i="6"/>
  <c r="Q25" i="6"/>
  <c r="R25" i="6"/>
  <c r="Q22" i="6"/>
  <c r="R22" i="6"/>
  <c r="Q11" i="6"/>
  <c r="R11" i="6"/>
  <c r="Q9" i="6"/>
  <c r="R9" i="6"/>
  <c r="Q6" i="6"/>
  <c r="R6" i="6"/>
  <c r="R24" i="6"/>
  <c r="R20" i="6"/>
  <c r="R16" i="6"/>
  <c r="R12" i="6"/>
  <c r="R8" i="6"/>
  <c r="R4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Q5" i="1"/>
  <c r="Q6" i="1"/>
  <c r="Q7" i="1"/>
  <c r="R376" i="6" l="1"/>
  <c r="Q376" i="6"/>
  <c r="R380" i="6"/>
  <c r="Q380" i="6"/>
  <c r="R368" i="6"/>
  <c r="Q368" i="6"/>
  <c r="R442" i="6"/>
  <c r="Q442" i="6"/>
  <c r="R474" i="6"/>
  <c r="Q474" i="6"/>
  <c r="R446" i="6"/>
  <c r="Q446" i="6"/>
  <c r="R372" i="6"/>
  <c r="Q372" i="6"/>
  <c r="R377" i="6"/>
  <c r="Q377" i="6"/>
  <c r="R381" i="6"/>
  <c r="Q381" i="6"/>
  <c r="Q198" i="6"/>
  <c r="R198" i="6"/>
  <c r="R450" i="6"/>
  <c r="Q450" i="6"/>
  <c r="R454" i="6"/>
  <c r="Q454" i="6"/>
  <c r="R378" i="6"/>
  <c r="Q378" i="6"/>
  <c r="R382" i="6"/>
  <c r="Q382" i="6"/>
  <c r="R362" i="6"/>
  <c r="Q362" i="6"/>
  <c r="R458" i="6"/>
  <c r="Q458" i="6"/>
  <c r="R462" i="6"/>
  <c r="Q462" i="6"/>
  <c r="R379" i="6"/>
  <c r="Q379" i="6"/>
  <c r="R383" i="6"/>
  <c r="Q383" i="6"/>
  <c r="R434" i="6"/>
  <c r="Q434" i="6"/>
  <c r="R466" i="6"/>
  <c r="Q466" i="6"/>
  <c r="R438" i="6"/>
  <c r="Q438" i="6"/>
  <c r="R470" i="6"/>
  <c r="Q470" i="6"/>
  <c r="R339" i="6"/>
  <c r="Q339" i="6"/>
  <c r="Q355" i="6"/>
  <c r="R355" i="6"/>
  <c r="Q64" i="6"/>
  <c r="R64" i="6"/>
  <c r="Q80" i="6"/>
  <c r="R80" i="6"/>
  <c r="Q191" i="6"/>
  <c r="R191" i="6"/>
  <c r="Q253" i="6"/>
  <c r="R253" i="6"/>
  <c r="Q285" i="6"/>
  <c r="R285" i="6"/>
  <c r="Q317" i="6"/>
  <c r="R317" i="6"/>
  <c r="Q225" i="6"/>
  <c r="R225" i="6"/>
  <c r="Q257" i="6"/>
  <c r="R257" i="6"/>
  <c r="Q289" i="6"/>
  <c r="R289" i="6"/>
  <c r="Q321" i="6"/>
  <c r="R321" i="6"/>
  <c r="R347" i="6"/>
  <c r="Q347" i="6"/>
  <c r="Q169" i="6"/>
  <c r="R169" i="6"/>
  <c r="Q207" i="6"/>
  <c r="R207" i="6"/>
  <c r="Q245" i="6"/>
  <c r="R245" i="6"/>
  <c r="Q277" i="6"/>
  <c r="R277" i="6"/>
  <c r="Q309" i="6"/>
  <c r="R309" i="6"/>
  <c r="Q233" i="6"/>
  <c r="R233" i="6"/>
  <c r="Q265" i="6"/>
  <c r="R265" i="6"/>
  <c r="Q297" i="6"/>
  <c r="R297" i="6"/>
  <c r="Q329" i="6"/>
  <c r="R329" i="6"/>
  <c r="Q367" i="6"/>
  <c r="R367" i="6"/>
  <c r="R503" i="6"/>
  <c r="Q503" i="6"/>
  <c r="Q73" i="6"/>
  <c r="R73" i="6"/>
  <c r="Q48" i="6"/>
  <c r="R48" i="6"/>
  <c r="Q68" i="6"/>
  <c r="R68" i="6"/>
  <c r="Q84" i="6"/>
  <c r="R84" i="6"/>
  <c r="Q165" i="6"/>
  <c r="R165" i="6"/>
  <c r="Q166" i="6"/>
  <c r="R166" i="6"/>
  <c r="Q187" i="6"/>
  <c r="R187" i="6"/>
  <c r="Q237" i="6"/>
  <c r="R237" i="6"/>
  <c r="Q269" i="6"/>
  <c r="R269" i="6"/>
  <c r="Q301" i="6"/>
  <c r="R301" i="6"/>
  <c r="Q241" i="6"/>
  <c r="R241" i="6"/>
  <c r="Q273" i="6"/>
  <c r="R273" i="6"/>
  <c r="Q305" i="6"/>
  <c r="R305" i="6"/>
  <c r="Q375" i="6"/>
  <c r="R375" i="6"/>
  <c r="R505" i="6"/>
  <c r="Q505" i="6"/>
  <c r="R507" i="6"/>
  <c r="Q507" i="6"/>
  <c r="R502" i="6"/>
  <c r="Q502" i="6"/>
  <c r="Q83" i="6"/>
  <c r="R83" i="6"/>
  <c r="Q69" i="6"/>
  <c r="R69" i="6"/>
  <c r="Q56" i="6"/>
  <c r="R56" i="6"/>
  <c r="Q172" i="6"/>
  <c r="R172" i="6"/>
  <c r="Q81" i="6"/>
  <c r="R81" i="6"/>
  <c r="Q203" i="6"/>
  <c r="R203" i="6"/>
  <c r="Q229" i="6"/>
  <c r="R229" i="6"/>
  <c r="Q261" i="6"/>
  <c r="R261" i="6"/>
  <c r="Q293" i="6"/>
  <c r="R293" i="6"/>
  <c r="Q249" i="6"/>
  <c r="R249" i="6"/>
  <c r="Q281" i="6"/>
  <c r="R281" i="6"/>
  <c r="Q313" i="6"/>
  <c r="R313" i="6"/>
  <c r="R506" i="6"/>
  <c r="Q506" i="6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S13" i="1" l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M1293" i="6"/>
  <c r="N1293" i="6" s="1"/>
  <c r="L1293" i="6"/>
  <c r="N1292" i="6"/>
  <c r="M1292" i="6"/>
  <c r="L1292" i="6"/>
  <c r="M1291" i="6"/>
  <c r="N1291" i="6" s="1"/>
  <c r="L1291" i="6"/>
  <c r="N1290" i="6"/>
  <c r="M1290" i="6"/>
  <c r="L1290" i="6"/>
  <c r="M1289" i="6"/>
  <c r="N1289" i="6" s="1"/>
  <c r="L1289" i="6"/>
  <c r="N1288" i="6"/>
  <c r="M1288" i="6"/>
  <c r="L1288" i="6"/>
  <c r="M1287" i="6"/>
  <c r="N1287" i="6" s="1"/>
  <c r="L1287" i="6"/>
  <c r="O1287" i="6" s="1"/>
  <c r="P1287" i="6" s="1"/>
  <c r="N1286" i="6"/>
  <c r="M1286" i="6"/>
  <c r="L1286" i="6"/>
  <c r="M1285" i="6"/>
  <c r="N1285" i="6" s="1"/>
  <c r="L1285" i="6"/>
  <c r="N1284" i="6"/>
  <c r="M1284" i="6"/>
  <c r="L1284" i="6"/>
  <c r="O1284" i="6" s="1"/>
  <c r="P1284" i="6" s="1"/>
  <c r="N1283" i="6"/>
  <c r="M1283" i="6"/>
  <c r="L1283" i="6"/>
  <c r="O1283" i="6" s="1"/>
  <c r="P1283" i="6" s="1"/>
  <c r="N1282" i="6"/>
  <c r="M1282" i="6"/>
  <c r="L1282" i="6"/>
  <c r="O1282" i="6" s="1"/>
  <c r="P1282" i="6" s="1"/>
  <c r="N1281" i="6"/>
  <c r="M1281" i="6"/>
  <c r="L1281" i="6"/>
  <c r="O1281" i="6" s="1"/>
  <c r="P1281" i="6" s="1"/>
  <c r="N1280" i="6"/>
  <c r="M1280" i="6"/>
  <c r="L1280" i="6"/>
  <c r="O1280" i="6" s="1"/>
  <c r="P1280" i="6" s="1"/>
  <c r="N1279" i="6"/>
  <c r="M1279" i="6"/>
  <c r="L1279" i="6"/>
  <c r="O1279" i="6" s="1"/>
  <c r="P1279" i="6" s="1"/>
  <c r="N1278" i="6"/>
  <c r="M1278" i="6"/>
  <c r="L1278" i="6"/>
  <c r="O1278" i="6" s="1"/>
  <c r="P1278" i="6" s="1"/>
  <c r="N1277" i="6"/>
  <c r="M1277" i="6"/>
  <c r="L1277" i="6"/>
  <c r="O1277" i="6" s="1"/>
  <c r="P1277" i="6" s="1"/>
  <c r="N1276" i="6"/>
  <c r="M1276" i="6"/>
  <c r="L1276" i="6"/>
  <c r="O1276" i="6" s="1"/>
  <c r="P1276" i="6" s="1"/>
  <c r="N1275" i="6"/>
  <c r="M1275" i="6"/>
  <c r="L1275" i="6"/>
  <c r="O1275" i="6" s="1"/>
  <c r="P1275" i="6" s="1"/>
  <c r="N1274" i="6"/>
  <c r="M1274" i="6"/>
  <c r="L1274" i="6"/>
  <c r="O1274" i="6" s="1"/>
  <c r="P1274" i="6" s="1"/>
  <c r="N1273" i="6"/>
  <c r="M1273" i="6"/>
  <c r="L1273" i="6"/>
  <c r="O1273" i="6" s="1"/>
  <c r="P1273" i="6" s="1"/>
  <c r="R1273" i="6" s="1"/>
  <c r="N1272" i="6"/>
  <c r="M1272" i="6"/>
  <c r="L1272" i="6"/>
  <c r="O1272" i="6" s="1"/>
  <c r="P1272" i="6" s="1"/>
  <c r="N1271" i="6"/>
  <c r="M1271" i="6"/>
  <c r="L1271" i="6"/>
  <c r="O1271" i="6" s="1"/>
  <c r="P1271" i="6" s="1"/>
  <c r="R1271" i="6" s="1"/>
  <c r="N1270" i="6"/>
  <c r="M1270" i="6"/>
  <c r="L1270" i="6"/>
  <c r="N1269" i="6"/>
  <c r="M1269" i="6"/>
  <c r="L1269" i="6"/>
  <c r="O1269" i="6" s="1"/>
  <c r="P1269" i="6" s="1"/>
  <c r="N1268" i="6"/>
  <c r="M1268" i="6"/>
  <c r="L1268" i="6"/>
  <c r="N1267" i="6"/>
  <c r="M1267" i="6"/>
  <c r="L1267" i="6"/>
  <c r="O1267" i="6" s="1"/>
  <c r="P1267" i="6" s="1"/>
  <c r="R1267" i="6" s="1"/>
  <c r="N1266" i="6"/>
  <c r="M1266" i="6"/>
  <c r="L1266" i="6"/>
  <c r="N1265" i="6"/>
  <c r="M1265" i="6"/>
  <c r="L1265" i="6"/>
  <c r="O1265" i="6" s="1"/>
  <c r="P1265" i="6" s="1"/>
  <c r="R1265" i="6" s="1"/>
  <c r="N1264" i="6"/>
  <c r="M1264" i="6"/>
  <c r="L1264" i="6"/>
  <c r="O1264" i="6" s="1"/>
  <c r="P1264" i="6" s="1"/>
  <c r="N1263" i="6"/>
  <c r="M1263" i="6"/>
  <c r="L1263" i="6"/>
  <c r="O1263" i="6" s="1"/>
  <c r="P1263" i="6" s="1"/>
  <c r="R1263" i="6" s="1"/>
  <c r="N1262" i="6"/>
  <c r="M1262" i="6"/>
  <c r="L1262" i="6"/>
  <c r="Q1261" i="6"/>
  <c r="N1261" i="6"/>
  <c r="M1261" i="6"/>
  <c r="L1261" i="6"/>
  <c r="O1261" i="6" s="1"/>
  <c r="P1261" i="6" s="1"/>
  <c r="R1261" i="6" s="1"/>
  <c r="N1260" i="6"/>
  <c r="M1260" i="6"/>
  <c r="L1260" i="6"/>
  <c r="N1259" i="6"/>
  <c r="M1259" i="6"/>
  <c r="L1259" i="6"/>
  <c r="O1259" i="6" s="1"/>
  <c r="P1259" i="6" s="1"/>
  <c r="R1259" i="6" s="1"/>
  <c r="N1258" i="6"/>
  <c r="M1258" i="6"/>
  <c r="L1258" i="6"/>
  <c r="N1257" i="6"/>
  <c r="M1257" i="6"/>
  <c r="L1257" i="6"/>
  <c r="N1256" i="6"/>
  <c r="M1256" i="6"/>
  <c r="L1256" i="6"/>
  <c r="N1255" i="6"/>
  <c r="M1255" i="6"/>
  <c r="L1255" i="6"/>
  <c r="N1254" i="6"/>
  <c r="M1254" i="6"/>
  <c r="L1254" i="6"/>
  <c r="N1253" i="6"/>
  <c r="M1253" i="6"/>
  <c r="L1253" i="6"/>
  <c r="N1252" i="6"/>
  <c r="M1252" i="6"/>
  <c r="L1252" i="6"/>
  <c r="N1251" i="6"/>
  <c r="M1251" i="6"/>
  <c r="L1251" i="6"/>
  <c r="N1250" i="6"/>
  <c r="M1250" i="6"/>
  <c r="L1250" i="6"/>
  <c r="O1250" i="6" s="1"/>
  <c r="P1250" i="6" s="1"/>
  <c r="N1249" i="6"/>
  <c r="M1249" i="6"/>
  <c r="L1249" i="6"/>
  <c r="N1248" i="6"/>
  <c r="M1248" i="6"/>
  <c r="L1248" i="6"/>
  <c r="O1248" i="6" s="1"/>
  <c r="P1248" i="6" s="1"/>
  <c r="N1247" i="6"/>
  <c r="M1247" i="6"/>
  <c r="L1247" i="6"/>
  <c r="N1246" i="6"/>
  <c r="M1246" i="6"/>
  <c r="L1246" i="6"/>
  <c r="O1246" i="6" s="1"/>
  <c r="P1246" i="6" s="1"/>
  <c r="N1245" i="6"/>
  <c r="M1245" i="6"/>
  <c r="L1245" i="6"/>
  <c r="N1244" i="6"/>
  <c r="M1244" i="6"/>
  <c r="L1244" i="6"/>
  <c r="O1244" i="6" s="1"/>
  <c r="P1244" i="6" s="1"/>
  <c r="Q1244" i="6" s="1"/>
  <c r="N1243" i="6"/>
  <c r="M1243" i="6"/>
  <c r="L1243" i="6"/>
  <c r="N1242" i="6"/>
  <c r="M1242" i="6"/>
  <c r="L1242" i="6"/>
  <c r="O1242" i="6" s="1"/>
  <c r="P1242" i="6" s="1"/>
  <c r="Q1242" i="6" s="1"/>
  <c r="N1241" i="6"/>
  <c r="M1241" i="6"/>
  <c r="L1241" i="6"/>
  <c r="N1240" i="6"/>
  <c r="M1240" i="6"/>
  <c r="L1240" i="6"/>
  <c r="O1240" i="6" s="1"/>
  <c r="P1240" i="6" s="1"/>
  <c r="Q1240" i="6" s="1"/>
  <c r="N1239" i="6"/>
  <c r="M1239" i="6"/>
  <c r="L1239" i="6"/>
  <c r="N1238" i="6"/>
  <c r="M1238" i="6"/>
  <c r="L1238" i="6"/>
  <c r="O1238" i="6" s="1"/>
  <c r="P1238" i="6" s="1"/>
  <c r="Q1238" i="6" s="1"/>
  <c r="N1237" i="6"/>
  <c r="M1237" i="6"/>
  <c r="L1237" i="6"/>
  <c r="O1237" i="6" s="1"/>
  <c r="P1237" i="6" s="1"/>
  <c r="N1236" i="6"/>
  <c r="M1236" i="6"/>
  <c r="L1236" i="6"/>
  <c r="O1236" i="6" s="1"/>
  <c r="P1236" i="6" s="1"/>
  <c r="N1235" i="6"/>
  <c r="M1235" i="6"/>
  <c r="L1235" i="6"/>
  <c r="O1235" i="6" s="1"/>
  <c r="P1235" i="6" s="1"/>
  <c r="N1234" i="6"/>
  <c r="M1234" i="6"/>
  <c r="L1234" i="6"/>
  <c r="O1234" i="6" s="1"/>
  <c r="P1234" i="6" s="1"/>
  <c r="Q1234" i="6" s="1"/>
  <c r="N1233" i="6"/>
  <c r="M1233" i="6"/>
  <c r="L1233" i="6"/>
  <c r="O1233" i="6" s="1"/>
  <c r="P1233" i="6" s="1"/>
  <c r="N1232" i="6"/>
  <c r="M1232" i="6"/>
  <c r="L1232" i="6"/>
  <c r="O1232" i="6" s="1"/>
  <c r="P1232" i="6" s="1"/>
  <c r="N1231" i="6"/>
  <c r="M1231" i="6"/>
  <c r="L1231" i="6"/>
  <c r="O1231" i="6" s="1"/>
  <c r="P1231" i="6" s="1"/>
  <c r="N1230" i="6"/>
  <c r="M1230" i="6"/>
  <c r="L1230" i="6"/>
  <c r="O1230" i="6" s="1"/>
  <c r="P1230" i="6" s="1"/>
  <c r="Q1230" i="6" s="1"/>
  <c r="N1229" i="6"/>
  <c r="M1229" i="6"/>
  <c r="L1229" i="6"/>
  <c r="O1229" i="6" s="1"/>
  <c r="P1229" i="6" s="1"/>
  <c r="N1228" i="6"/>
  <c r="M1228" i="6"/>
  <c r="L1228" i="6"/>
  <c r="O1228" i="6" s="1"/>
  <c r="P1228" i="6" s="1"/>
  <c r="N1227" i="6"/>
  <c r="M1227" i="6"/>
  <c r="L1227" i="6"/>
  <c r="N1226" i="6"/>
  <c r="M1226" i="6"/>
  <c r="L1226" i="6"/>
  <c r="O1226" i="6" s="1"/>
  <c r="P1226" i="6" s="1"/>
  <c r="N1225" i="6"/>
  <c r="M1225" i="6"/>
  <c r="L1225" i="6"/>
  <c r="O1225" i="6" s="1"/>
  <c r="P1225" i="6" s="1"/>
  <c r="N1224" i="6"/>
  <c r="M1224" i="6"/>
  <c r="L1224" i="6"/>
  <c r="O1224" i="6" s="1"/>
  <c r="P1224" i="6" s="1"/>
  <c r="N1223" i="6"/>
  <c r="M1223" i="6"/>
  <c r="L1223" i="6"/>
  <c r="O1223" i="6" s="1"/>
  <c r="P1223" i="6" s="1"/>
  <c r="Q1223" i="6" s="1"/>
  <c r="N1222" i="6"/>
  <c r="M1222" i="6"/>
  <c r="L1222" i="6"/>
  <c r="O1222" i="6" s="1"/>
  <c r="P1222" i="6" s="1"/>
  <c r="Q1222" i="6" s="1"/>
  <c r="N1221" i="6"/>
  <c r="M1221" i="6"/>
  <c r="L1221" i="6"/>
  <c r="O1221" i="6" s="1"/>
  <c r="P1221" i="6" s="1"/>
  <c r="N1220" i="6"/>
  <c r="M1220" i="6"/>
  <c r="L1220" i="6"/>
  <c r="O1220" i="6" s="1"/>
  <c r="P1220" i="6" s="1"/>
  <c r="N1219" i="6"/>
  <c r="M1219" i="6"/>
  <c r="L1219" i="6"/>
  <c r="O1219" i="6" s="1"/>
  <c r="P1219" i="6" s="1"/>
  <c r="N1218" i="6"/>
  <c r="M1218" i="6"/>
  <c r="L1218" i="6"/>
  <c r="O1218" i="6" s="1"/>
  <c r="P1218" i="6" s="1"/>
  <c r="Q1218" i="6" s="1"/>
  <c r="N1217" i="6"/>
  <c r="M1217" i="6"/>
  <c r="L1217" i="6"/>
  <c r="O1217" i="6" s="1"/>
  <c r="P1217" i="6" s="1"/>
  <c r="N1216" i="6"/>
  <c r="M1216" i="6"/>
  <c r="L1216" i="6"/>
  <c r="O1216" i="6" s="1"/>
  <c r="P1216" i="6" s="1"/>
  <c r="N1215" i="6"/>
  <c r="M1215" i="6"/>
  <c r="L1215" i="6"/>
  <c r="O1215" i="6" s="1"/>
  <c r="P1215" i="6" s="1"/>
  <c r="N1214" i="6"/>
  <c r="M1214" i="6"/>
  <c r="L1214" i="6"/>
  <c r="O1214" i="6" s="1"/>
  <c r="P1214" i="6" s="1"/>
  <c r="Q1214" i="6" s="1"/>
  <c r="N1213" i="6"/>
  <c r="M1213" i="6"/>
  <c r="L1213" i="6"/>
  <c r="O1213" i="6" s="1"/>
  <c r="P1213" i="6" s="1"/>
  <c r="N1212" i="6"/>
  <c r="M1212" i="6"/>
  <c r="L1212" i="6"/>
  <c r="O1212" i="6" s="1"/>
  <c r="P1212" i="6" s="1"/>
  <c r="N1211" i="6"/>
  <c r="M1211" i="6"/>
  <c r="L1211" i="6"/>
  <c r="O1211" i="6" s="1"/>
  <c r="P1211" i="6" s="1"/>
  <c r="N1210" i="6"/>
  <c r="M1210" i="6"/>
  <c r="L1210" i="6"/>
  <c r="O1210" i="6" s="1"/>
  <c r="P1210" i="6" s="1"/>
  <c r="Q1210" i="6" s="1"/>
  <c r="M1209" i="6"/>
  <c r="N1209" i="6" s="1"/>
  <c r="L1209" i="6"/>
  <c r="O1209" i="6" s="1"/>
  <c r="P1209" i="6" s="1"/>
  <c r="M1208" i="6"/>
  <c r="N1208" i="6" s="1"/>
  <c r="L1208" i="6"/>
  <c r="O1208" i="6" s="1"/>
  <c r="P1208" i="6" s="1"/>
  <c r="M1207" i="6"/>
  <c r="N1207" i="6" s="1"/>
  <c r="L1207" i="6"/>
  <c r="O1207" i="6" s="1"/>
  <c r="P1207" i="6" s="1"/>
  <c r="M1206" i="6"/>
  <c r="N1206" i="6" s="1"/>
  <c r="L1206" i="6"/>
  <c r="O1206" i="6" s="1"/>
  <c r="P1206" i="6" s="1"/>
  <c r="M1205" i="6"/>
  <c r="N1205" i="6" s="1"/>
  <c r="L1205" i="6"/>
  <c r="O1205" i="6" s="1"/>
  <c r="P1205" i="6" s="1"/>
  <c r="M1204" i="6"/>
  <c r="N1204" i="6" s="1"/>
  <c r="L1204" i="6"/>
  <c r="O1204" i="6" s="1"/>
  <c r="P1204" i="6" s="1"/>
  <c r="M1203" i="6"/>
  <c r="N1203" i="6" s="1"/>
  <c r="L1203" i="6"/>
  <c r="O1203" i="6" s="1"/>
  <c r="P1203" i="6" s="1"/>
  <c r="M1202" i="6"/>
  <c r="N1202" i="6" s="1"/>
  <c r="L1202" i="6"/>
  <c r="O1202" i="6" s="1"/>
  <c r="P1202" i="6" s="1"/>
  <c r="M1201" i="6"/>
  <c r="N1201" i="6" s="1"/>
  <c r="L1201" i="6"/>
  <c r="O1201" i="6" s="1"/>
  <c r="P1201" i="6" s="1"/>
  <c r="M1200" i="6"/>
  <c r="N1200" i="6" s="1"/>
  <c r="L1200" i="6"/>
  <c r="O1200" i="6" s="1"/>
  <c r="P1200" i="6" s="1"/>
  <c r="M1199" i="6"/>
  <c r="N1199" i="6" s="1"/>
  <c r="L1199" i="6"/>
  <c r="O1199" i="6" s="1"/>
  <c r="P1199" i="6" s="1"/>
  <c r="M1198" i="6"/>
  <c r="N1198" i="6" s="1"/>
  <c r="L1198" i="6"/>
  <c r="O1198" i="6" s="1"/>
  <c r="P1198" i="6" s="1"/>
  <c r="M1197" i="6"/>
  <c r="N1197" i="6" s="1"/>
  <c r="L1197" i="6"/>
  <c r="O1197" i="6" s="1"/>
  <c r="P1197" i="6" s="1"/>
  <c r="M1196" i="6"/>
  <c r="N1196" i="6" s="1"/>
  <c r="L1196" i="6"/>
  <c r="O1196" i="6" s="1"/>
  <c r="P1196" i="6" s="1"/>
  <c r="M1195" i="6"/>
  <c r="N1195" i="6" s="1"/>
  <c r="L1195" i="6"/>
  <c r="O1195" i="6" s="1"/>
  <c r="P1195" i="6" s="1"/>
  <c r="N1194" i="6"/>
  <c r="M1194" i="6"/>
  <c r="L1194" i="6"/>
  <c r="O1194" i="6" s="1"/>
  <c r="P1194" i="6" s="1"/>
  <c r="N1193" i="6"/>
  <c r="M1193" i="6"/>
  <c r="L1193" i="6"/>
  <c r="O1193" i="6" s="1"/>
  <c r="P1193" i="6" s="1"/>
  <c r="N1192" i="6"/>
  <c r="M1192" i="6"/>
  <c r="L1192" i="6"/>
  <c r="O1192" i="6" s="1"/>
  <c r="P1192" i="6" s="1"/>
  <c r="N1191" i="6"/>
  <c r="M1191" i="6"/>
  <c r="L1191" i="6"/>
  <c r="O1191" i="6" s="1"/>
  <c r="P1191" i="6" s="1"/>
  <c r="N1190" i="6"/>
  <c r="M1190" i="6"/>
  <c r="L1190" i="6"/>
  <c r="O1190" i="6" s="1"/>
  <c r="P1190" i="6" s="1"/>
  <c r="N1189" i="6"/>
  <c r="M1189" i="6"/>
  <c r="L1189" i="6"/>
  <c r="O1189" i="6" s="1"/>
  <c r="P1189" i="6" s="1"/>
  <c r="N1188" i="6"/>
  <c r="M1188" i="6"/>
  <c r="L1188" i="6"/>
  <c r="O1188" i="6" s="1"/>
  <c r="P1188" i="6" s="1"/>
  <c r="N1187" i="6"/>
  <c r="M1187" i="6"/>
  <c r="L1187" i="6"/>
  <c r="O1187" i="6" s="1"/>
  <c r="P1187" i="6" s="1"/>
  <c r="N1186" i="6"/>
  <c r="M1186" i="6"/>
  <c r="L1186" i="6"/>
  <c r="O1186" i="6" s="1"/>
  <c r="P1186" i="6" s="1"/>
  <c r="N1185" i="6"/>
  <c r="M1185" i="6"/>
  <c r="L1185" i="6"/>
  <c r="O1185" i="6" s="1"/>
  <c r="P1185" i="6" s="1"/>
  <c r="N1184" i="6"/>
  <c r="M1184" i="6"/>
  <c r="L1184" i="6"/>
  <c r="O1184" i="6" s="1"/>
  <c r="P1184" i="6" s="1"/>
  <c r="N1183" i="6"/>
  <c r="M1183" i="6"/>
  <c r="L1183" i="6"/>
  <c r="O1183" i="6" s="1"/>
  <c r="P1183" i="6" s="1"/>
  <c r="N1182" i="6"/>
  <c r="M1182" i="6"/>
  <c r="L1182" i="6"/>
  <c r="O1182" i="6" s="1"/>
  <c r="P1182" i="6" s="1"/>
  <c r="N1181" i="6"/>
  <c r="M1181" i="6"/>
  <c r="L1181" i="6"/>
  <c r="N1180" i="6"/>
  <c r="M1180" i="6"/>
  <c r="L1180" i="6"/>
  <c r="O1180" i="6" s="1"/>
  <c r="P1180" i="6" s="1"/>
  <c r="N1179" i="6"/>
  <c r="M1179" i="6"/>
  <c r="L1179" i="6"/>
  <c r="N1178" i="6"/>
  <c r="M1178" i="6"/>
  <c r="L1178" i="6"/>
  <c r="O1178" i="6" s="1"/>
  <c r="P1178" i="6" s="1"/>
  <c r="N1177" i="6"/>
  <c r="M1177" i="6"/>
  <c r="L1177" i="6"/>
  <c r="N1176" i="6"/>
  <c r="M1176" i="6"/>
  <c r="L1176" i="6"/>
  <c r="O1176" i="6" s="1"/>
  <c r="P1176" i="6" s="1"/>
  <c r="N1175" i="6"/>
  <c r="M1175" i="6"/>
  <c r="L1175" i="6"/>
  <c r="N1174" i="6"/>
  <c r="M1174" i="6"/>
  <c r="L1174" i="6"/>
  <c r="O1174" i="6" s="1"/>
  <c r="P1174" i="6" s="1"/>
  <c r="N1173" i="6"/>
  <c r="M1173" i="6"/>
  <c r="L1173" i="6"/>
  <c r="N1172" i="6"/>
  <c r="M1172" i="6"/>
  <c r="L1172" i="6"/>
  <c r="O1172" i="6" s="1"/>
  <c r="P1172" i="6" s="1"/>
  <c r="N1171" i="6"/>
  <c r="M1171" i="6"/>
  <c r="L1171" i="6"/>
  <c r="N1170" i="6"/>
  <c r="M1170" i="6"/>
  <c r="L1170" i="6"/>
  <c r="O1170" i="6" s="1"/>
  <c r="P1170" i="6" s="1"/>
  <c r="N1169" i="6"/>
  <c r="M1169" i="6"/>
  <c r="L1169" i="6"/>
  <c r="N1168" i="6"/>
  <c r="M1168" i="6"/>
  <c r="L1168" i="6"/>
  <c r="O1168" i="6" s="1"/>
  <c r="P1168" i="6" s="1"/>
  <c r="N1167" i="6"/>
  <c r="M1167" i="6"/>
  <c r="L1167" i="6"/>
  <c r="N1166" i="6"/>
  <c r="M1166" i="6"/>
  <c r="L1166" i="6"/>
  <c r="O1166" i="6" s="1"/>
  <c r="P1166" i="6" s="1"/>
  <c r="N1165" i="6"/>
  <c r="M1165" i="6"/>
  <c r="L1165" i="6"/>
  <c r="N1164" i="6"/>
  <c r="M1164" i="6"/>
  <c r="L1164" i="6"/>
  <c r="O1164" i="6" s="1"/>
  <c r="P1164" i="6" s="1"/>
  <c r="N1163" i="6"/>
  <c r="M1163" i="6"/>
  <c r="L1163" i="6"/>
  <c r="N1162" i="6"/>
  <c r="M1162" i="6"/>
  <c r="L1162" i="6"/>
  <c r="O1162" i="6" s="1"/>
  <c r="P1162" i="6" s="1"/>
  <c r="N1161" i="6"/>
  <c r="M1161" i="6"/>
  <c r="L1161" i="6"/>
  <c r="N1160" i="6"/>
  <c r="M1160" i="6"/>
  <c r="L1160" i="6"/>
  <c r="O1160" i="6" s="1"/>
  <c r="P1160" i="6" s="1"/>
  <c r="Q1160" i="6" s="1"/>
  <c r="N1159" i="6"/>
  <c r="M1159" i="6"/>
  <c r="L1159" i="6"/>
  <c r="N1158" i="6"/>
  <c r="M1158" i="6"/>
  <c r="L1158" i="6"/>
  <c r="O1158" i="6" s="1"/>
  <c r="P1158" i="6" s="1"/>
  <c r="Q1158" i="6" s="1"/>
  <c r="N1157" i="6"/>
  <c r="M1157" i="6"/>
  <c r="L1157" i="6"/>
  <c r="N1156" i="6"/>
  <c r="M1156" i="6"/>
  <c r="L1156" i="6"/>
  <c r="O1156" i="6" s="1"/>
  <c r="P1156" i="6" s="1"/>
  <c r="N1155" i="6"/>
  <c r="M1155" i="6"/>
  <c r="L1155" i="6"/>
  <c r="N1154" i="6"/>
  <c r="M1154" i="6"/>
  <c r="L1154" i="6"/>
  <c r="O1154" i="6" s="1"/>
  <c r="P1154" i="6" s="1"/>
  <c r="Q1154" i="6" s="1"/>
  <c r="N1153" i="6"/>
  <c r="M1153" i="6"/>
  <c r="L1153" i="6"/>
  <c r="N1152" i="6"/>
  <c r="M1152" i="6"/>
  <c r="L1152" i="6"/>
  <c r="O1152" i="6" s="1"/>
  <c r="P1152" i="6" s="1"/>
  <c r="N1151" i="6"/>
  <c r="M1151" i="6"/>
  <c r="L1151" i="6"/>
  <c r="N1150" i="6"/>
  <c r="M1150" i="6"/>
  <c r="L1150" i="6"/>
  <c r="O1150" i="6" s="1"/>
  <c r="P1150" i="6" s="1"/>
  <c r="Q1150" i="6" s="1"/>
  <c r="N1149" i="6"/>
  <c r="M1149" i="6"/>
  <c r="L1149" i="6"/>
  <c r="N1148" i="6"/>
  <c r="M1148" i="6"/>
  <c r="L1148" i="6"/>
  <c r="O1148" i="6" s="1"/>
  <c r="P1148" i="6" s="1"/>
  <c r="Q1148" i="6" s="1"/>
  <c r="N1147" i="6"/>
  <c r="M1147" i="6"/>
  <c r="L1147" i="6"/>
  <c r="O1147" i="6" s="1"/>
  <c r="P1147" i="6" s="1"/>
  <c r="N1146" i="6"/>
  <c r="M1146" i="6"/>
  <c r="L1146" i="6"/>
  <c r="N1145" i="6"/>
  <c r="M1145" i="6"/>
  <c r="L1145" i="6"/>
  <c r="O1145" i="6" s="1"/>
  <c r="P1145" i="6" s="1"/>
  <c r="Q1145" i="6" s="1"/>
  <c r="N1144" i="6"/>
  <c r="M1144" i="6"/>
  <c r="L1144" i="6"/>
  <c r="N1143" i="6"/>
  <c r="M1143" i="6"/>
  <c r="L1143" i="6"/>
  <c r="O1143" i="6" s="1"/>
  <c r="P1143" i="6" s="1"/>
  <c r="Q1143" i="6" s="1"/>
  <c r="N1142" i="6"/>
  <c r="M1142" i="6"/>
  <c r="L1142" i="6"/>
  <c r="N1141" i="6"/>
  <c r="M1141" i="6"/>
  <c r="L1141" i="6"/>
  <c r="O1141" i="6" s="1"/>
  <c r="P1141" i="6" s="1"/>
  <c r="Q1141" i="6" s="1"/>
  <c r="N1140" i="6"/>
  <c r="M1140" i="6"/>
  <c r="L1140" i="6"/>
  <c r="N1139" i="6"/>
  <c r="M1139" i="6"/>
  <c r="L1139" i="6"/>
  <c r="O1139" i="6" s="1"/>
  <c r="P1139" i="6" s="1"/>
  <c r="Q1139" i="6" s="1"/>
  <c r="N1138" i="6"/>
  <c r="M1138" i="6"/>
  <c r="L1138" i="6"/>
  <c r="N1137" i="6"/>
  <c r="M1137" i="6"/>
  <c r="L1137" i="6"/>
  <c r="O1137" i="6" s="1"/>
  <c r="P1137" i="6" s="1"/>
  <c r="Q1137" i="6" s="1"/>
  <c r="N1136" i="6"/>
  <c r="M1136" i="6"/>
  <c r="L1136" i="6"/>
  <c r="N1135" i="6"/>
  <c r="M1135" i="6"/>
  <c r="L1135" i="6"/>
  <c r="O1135" i="6" s="1"/>
  <c r="P1135" i="6" s="1"/>
  <c r="Q1135" i="6" s="1"/>
  <c r="N1134" i="6"/>
  <c r="M1134" i="6"/>
  <c r="L1134" i="6"/>
  <c r="N1133" i="6"/>
  <c r="M1133" i="6"/>
  <c r="L1133" i="6"/>
  <c r="O1133" i="6" s="1"/>
  <c r="P1133" i="6" s="1"/>
  <c r="Q1133" i="6" s="1"/>
  <c r="N1132" i="6"/>
  <c r="M1132" i="6"/>
  <c r="L1132" i="6"/>
  <c r="N1131" i="6"/>
  <c r="M1131" i="6"/>
  <c r="L1131" i="6"/>
  <c r="O1131" i="6" s="1"/>
  <c r="P1131" i="6" s="1"/>
  <c r="Q1131" i="6" s="1"/>
  <c r="N1130" i="6"/>
  <c r="M1130" i="6"/>
  <c r="L1130" i="6"/>
  <c r="N1129" i="6"/>
  <c r="M1129" i="6"/>
  <c r="L1129" i="6"/>
  <c r="O1129" i="6" s="1"/>
  <c r="P1129" i="6" s="1"/>
  <c r="N1128" i="6"/>
  <c r="M1128" i="6"/>
  <c r="L1128" i="6"/>
  <c r="N1127" i="6"/>
  <c r="M1127" i="6"/>
  <c r="L1127" i="6"/>
  <c r="O1127" i="6" s="1"/>
  <c r="P1127" i="6" s="1"/>
  <c r="N1126" i="6"/>
  <c r="M1126" i="6"/>
  <c r="L1126" i="6"/>
  <c r="N1125" i="6"/>
  <c r="M1125" i="6"/>
  <c r="L1125" i="6"/>
  <c r="O1125" i="6" s="1"/>
  <c r="P1125" i="6" s="1"/>
  <c r="N1124" i="6"/>
  <c r="M1124" i="6"/>
  <c r="L1124" i="6"/>
  <c r="O1124" i="6" s="1"/>
  <c r="P1124" i="6" s="1"/>
  <c r="N1123" i="6"/>
  <c r="M1123" i="6"/>
  <c r="L1123" i="6"/>
  <c r="O1123" i="6" s="1"/>
  <c r="P1123" i="6" s="1"/>
  <c r="N1122" i="6"/>
  <c r="M1122" i="6"/>
  <c r="L1122" i="6"/>
  <c r="O1122" i="6" s="1"/>
  <c r="P1122" i="6" s="1"/>
  <c r="N1121" i="6"/>
  <c r="M1121" i="6"/>
  <c r="L1121" i="6"/>
  <c r="O1121" i="6" s="1"/>
  <c r="P1121" i="6" s="1"/>
  <c r="N1120" i="6"/>
  <c r="M1120" i="6"/>
  <c r="L1120" i="6"/>
  <c r="O1120" i="6" s="1"/>
  <c r="P1120" i="6" s="1"/>
  <c r="N1119" i="6"/>
  <c r="M1119" i="6"/>
  <c r="L1119" i="6"/>
  <c r="O1119" i="6" s="1"/>
  <c r="P1119" i="6" s="1"/>
  <c r="N1118" i="6"/>
  <c r="M1118" i="6"/>
  <c r="L1118" i="6"/>
  <c r="O1118" i="6" s="1"/>
  <c r="P1118" i="6" s="1"/>
  <c r="N1117" i="6"/>
  <c r="M1117" i="6"/>
  <c r="L1117" i="6"/>
  <c r="O1117" i="6" s="1"/>
  <c r="P1117" i="6" s="1"/>
  <c r="N1116" i="6"/>
  <c r="M1116" i="6"/>
  <c r="L1116" i="6"/>
  <c r="O1116" i="6" s="1"/>
  <c r="P1116" i="6" s="1"/>
  <c r="N1115" i="6"/>
  <c r="M1115" i="6"/>
  <c r="L1115" i="6"/>
  <c r="O1115" i="6" s="1"/>
  <c r="P1115" i="6" s="1"/>
  <c r="N1114" i="6"/>
  <c r="M1114" i="6"/>
  <c r="L1114" i="6"/>
  <c r="O1114" i="6" s="1"/>
  <c r="P1114" i="6" s="1"/>
  <c r="N1113" i="6"/>
  <c r="M1113" i="6"/>
  <c r="L1113" i="6"/>
  <c r="O1113" i="6" s="1"/>
  <c r="P1113" i="6" s="1"/>
  <c r="N1112" i="6"/>
  <c r="M1112" i="6"/>
  <c r="L1112" i="6"/>
  <c r="O1112" i="6" s="1"/>
  <c r="P1112" i="6" s="1"/>
  <c r="N1111" i="6"/>
  <c r="M1111" i="6"/>
  <c r="L1111" i="6"/>
  <c r="O1111" i="6" s="1"/>
  <c r="P1111" i="6" s="1"/>
  <c r="N1110" i="6"/>
  <c r="M1110" i="6"/>
  <c r="L1110" i="6"/>
  <c r="O1110" i="6" s="1"/>
  <c r="P1110" i="6" s="1"/>
  <c r="N1109" i="6"/>
  <c r="M1109" i="6"/>
  <c r="L1109" i="6"/>
  <c r="O1109" i="6" s="1"/>
  <c r="P1109" i="6" s="1"/>
  <c r="N1108" i="6"/>
  <c r="M1108" i="6"/>
  <c r="L1108" i="6"/>
  <c r="O1108" i="6" s="1"/>
  <c r="P1108" i="6" s="1"/>
  <c r="N1107" i="6"/>
  <c r="M1107" i="6"/>
  <c r="L1107" i="6"/>
  <c r="O1107" i="6" s="1"/>
  <c r="P1107" i="6" s="1"/>
  <c r="N1106" i="6"/>
  <c r="M1106" i="6"/>
  <c r="L1106" i="6"/>
  <c r="O1106" i="6" s="1"/>
  <c r="P1106" i="6" s="1"/>
  <c r="N1105" i="6"/>
  <c r="M1105" i="6"/>
  <c r="L1105" i="6"/>
  <c r="O1105" i="6" s="1"/>
  <c r="P1105" i="6" s="1"/>
  <c r="N1104" i="6"/>
  <c r="M1104" i="6"/>
  <c r="L1104" i="6"/>
  <c r="O1104" i="6" s="1"/>
  <c r="P1104" i="6" s="1"/>
  <c r="N1103" i="6"/>
  <c r="M1103" i="6"/>
  <c r="L1103" i="6"/>
  <c r="O1103" i="6" s="1"/>
  <c r="P1103" i="6" s="1"/>
  <c r="N1102" i="6"/>
  <c r="M1102" i="6"/>
  <c r="L1102" i="6"/>
  <c r="O1102" i="6" s="1"/>
  <c r="P1102" i="6" s="1"/>
  <c r="N1101" i="6"/>
  <c r="M1101" i="6"/>
  <c r="L1101" i="6"/>
  <c r="O1101" i="6" s="1"/>
  <c r="P1101" i="6" s="1"/>
  <c r="N1100" i="6"/>
  <c r="M1100" i="6"/>
  <c r="L1100" i="6"/>
  <c r="O1100" i="6" s="1"/>
  <c r="P1100" i="6" s="1"/>
  <c r="N1099" i="6"/>
  <c r="M1099" i="6"/>
  <c r="L1099" i="6"/>
  <c r="O1099" i="6" s="1"/>
  <c r="P1099" i="6" s="1"/>
  <c r="N1098" i="6"/>
  <c r="M1098" i="6"/>
  <c r="L1098" i="6"/>
  <c r="O1098" i="6" s="1"/>
  <c r="P1098" i="6" s="1"/>
  <c r="N1097" i="6"/>
  <c r="M1097" i="6"/>
  <c r="L1097" i="6"/>
  <c r="O1097" i="6" s="1"/>
  <c r="P1097" i="6" s="1"/>
  <c r="N1096" i="6"/>
  <c r="M1096" i="6"/>
  <c r="L1096" i="6"/>
  <c r="O1096" i="6" s="1"/>
  <c r="P1096" i="6" s="1"/>
  <c r="N1095" i="6"/>
  <c r="M1095" i="6"/>
  <c r="L1095" i="6"/>
  <c r="O1095" i="6" s="1"/>
  <c r="P1095" i="6" s="1"/>
  <c r="N1094" i="6"/>
  <c r="M1094" i="6"/>
  <c r="L1094" i="6"/>
  <c r="O1094" i="6" s="1"/>
  <c r="P1094" i="6" s="1"/>
  <c r="N1093" i="6"/>
  <c r="M1093" i="6"/>
  <c r="L1093" i="6"/>
  <c r="O1093" i="6" s="1"/>
  <c r="P1093" i="6" s="1"/>
  <c r="N1092" i="6"/>
  <c r="M1092" i="6"/>
  <c r="L1092" i="6"/>
  <c r="O1092" i="6" s="1"/>
  <c r="P1092" i="6" s="1"/>
  <c r="N1091" i="6"/>
  <c r="M1091" i="6"/>
  <c r="L1091" i="6"/>
  <c r="O1091" i="6" s="1"/>
  <c r="P1091" i="6" s="1"/>
  <c r="N1090" i="6"/>
  <c r="M1090" i="6"/>
  <c r="L1090" i="6"/>
  <c r="O1090" i="6" s="1"/>
  <c r="P1090" i="6" s="1"/>
  <c r="N1089" i="6"/>
  <c r="M1089" i="6"/>
  <c r="L1089" i="6"/>
  <c r="O1089" i="6" s="1"/>
  <c r="P1089" i="6" s="1"/>
  <c r="N1088" i="6"/>
  <c r="M1088" i="6"/>
  <c r="L1088" i="6"/>
  <c r="O1088" i="6" s="1"/>
  <c r="P1088" i="6" s="1"/>
  <c r="N1087" i="6"/>
  <c r="M1087" i="6"/>
  <c r="L1087" i="6"/>
  <c r="O1087" i="6" s="1"/>
  <c r="P1087" i="6" s="1"/>
  <c r="N1086" i="6"/>
  <c r="M1086" i="6"/>
  <c r="L1086" i="6"/>
  <c r="O1086" i="6" s="1"/>
  <c r="P1086" i="6" s="1"/>
  <c r="N1085" i="6"/>
  <c r="M1085" i="6"/>
  <c r="L1085" i="6"/>
  <c r="O1085" i="6" s="1"/>
  <c r="P1085" i="6" s="1"/>
  <c r="N1084" i="6"/>
  <c r="M1084" i="6"/>
  <c r="L1084" i="6"/>
  <c r="O1084" i="6" s="1"/>
  <c r="P1084" i="6" s="1"/>
  <c r="N1083" i="6"/>
  <c r="M1083" i="6"/>
  <c r="L1083" i="6"/>
  <c r="O1083" i="6" s="1"/>
  <c r="P1083" i="6" s="1"/>
  <c r="N1082" i="6"/>
  <c r="M1082" i="6"/>
  <c r="L1082" i="6"/>
  <c r="O1082" i="6" s="1"/>
  <c r="P1082" i="6" s="1"/>
  <c r="N1081" i="6"/>
  <c r="M1081" i="6"/>
  <c r="L1081" i="6"/>
  <c r="O1081" i="6" s="1"/>
  <c r="P1081" i="6" s="1"/>
  <c r="N1080" i="6"/>
  <c r="M1080" i="6"/>
  <c r="L1080" i="6"/>
  <c r="O1080" i="6" s="1"/>
  <c r="P1080" i="6" s="1"/>
  <c r="N1079" i="6"/>
  <c r="M1079" i="6"/>
  <c r="L1079" i="6"/>
  <c r="O1079" i="6" s="1"/>
  <c r="P1079" i="6" s="1"/>
  <c r="N1078" i="6"/>
  <c r="M1078" i="6"/>
  <c r="L1078" i="6"/>
  <c r="O1078" i="6" s="1"/>
  <c r="P1078" i="6" s="1"/>
  <c r="N1077" i="6"/>
  <c r="M1077" i="6"/>
  <c r="L1077" i="6"/>
  <c r="O1077" i="6" s="1"/>
  <c r="P1077" i="6" s="1"/>
  <c r="N1076" i="6"/>
  <c r="M1076" i="6"/>
  <c r="L1076" i="6"/>
  <c r="O1076" i="6" s="1"/>
  <c r="P1076" i="6" s="1"/>
  <c r="N1075" i="6"/>
  <c r="M1075" i="6"/>
  <c r="L1075" i="6"/>
  <c r="O1075" i="6" s="1"/>
  <c r="P1075" i="6" s="1"/>
  <c r="N1074" i="6"/>
  <c r="M1074" i="6"/>
  <c r="L1074" i="6"/>
  <c r="O1074" i="6" s="1"/>
  <c r="P1074" i="6" s="1"/>
  <c r="N1073" i="6"/>
  <c r="M1073" i="6"/>
  <c r="L1073" i="6"/>
  <c r="O1073" i="6" s="1"/>
  <c r="P1073" i="6" s="1"/>
  <c r="N1072" i="6"/>
  <c r="M1072" i="6"/>
  <c r="L1072" i="6"/>
  <c r="O1072" i="6" s="1"/>
  <c r="P1072" i="6" s="1"/>
  <c r="N1071" i="6"/>
  <c r="M1071" i="6"/>
  <c r="L1071" i="6"/>
  <c r="O1071" i="6" s="1"/>
  <c r="P1071" i="6" s="1"/>
  <c r="N1070" i="6"/>
  <c r="M1070" i="6"/>
  <c r="L1070" i="6"/>
  <c r="O1070" i="6" s="1"/>
  <c r="P1070" i="6" s="1"/>
  <c r="N1069" i="6"/>
  <c r="M1069" i="6"/>
  <c r="L1069" i="6"/>
  <c r="O1069" i="6" s="1"/>
  <c r="P1069" i="6" s="1"/>
  <c r="N1068" i="6"/>
  <c r="M1068" i="6"/>
  <c r="L1068" i="6"/>
  <c r="O1068" i="6" s="1"/>
  <c r="P1068" i="6" s="1"/>
  <c r="N1067" i="6"/>
  <c r="M1067" i="6"/>
  <c r="L1067" i="6"/>
  <c r="O1067" i="6" s="1"/>
  <c r="P1067" i="6" s="1"/>
  <c r="N1066" i="6"/>
  <c r="M1066" i="6"/>
  <c r="L1066" i="6"/>
  <c r="O1066" i="6" s="1"/>
  <c r="P1066" i="6" s="1"/>
  <c r="N1065" i="6"/>
  <c r="M1065" i="6"/>
  <c r="L1065" i="6"/>
  <c r="O1065" i="6" s="1"/>
  <c r="P1065" i="6" s="1"/>
  <c r="N1064" i="6"/>
  <c r="M1064" i="6"/>
  <c r="L1064" i="6"/>
  <c r="O1064" i="6" s="1"/>
  <c r="P1064" i="6" s="1"/>
  <c r="N1063" i="6"/>
  <c r="M1063" i="6"/>
  <c r="L1063" i="6"/>
  <c r="O1063" i="6" s="1"/>
  <c r="P1063" i="6" s="1"/>
  <c r="N1062" i="6"/>
  <c r="M1062" i="6"/>
  <c r="L1062" i="6"/>
  <c r="O1062" i="6" s="1"/>
  <c r="P1062" i="6" s="1"/>
  <c r="N1061" i="6"/>
  <c r="M1061" i="6"/>
  <c r="L1061" i="6"/>
  <c r="O1061" i="6" s="1"/>
  <c r="P1061" i="6" s="1"/>
  <c r="N1060" i="6"/>
  <c r="M1060" i="6"/>
  <c r="L1060" i="6"/>
  <c r="O1060" i="6" s="1"/>
  <c r="P1060" i="6" s="1"/>
  <c r="N1059" i="6"/>
  <c r="M1059" i="6"/>
  <c r="L1059" i="6"/>
  <c r="O1059" i="6" s="1"/>
  <c r="P1059" i="6" s="1"/>
  <c r="N1058" i="6"/>
  <c r="M1058" i="6"/>
  <c r="L1058" i="6"/>
  <c r="O1058" i="6" s="1"/>
  <c r="P1058" i="6" s="1"/>
  <c r="N1057" i="6"/>
  <c r="M1057" i="6"/>
  <c r="L1057" i="6"/>
  <c r="O1057" i="6" s="1"/>
  <c r="P1057" i="6" s="1"/>
  <c r="N1056" i="6"/>
  <c r="M1056" i="6"/>
  <c r="L1056" i="6"/>
  <c r="O1056" i="6" s="1"/>
  <c r="P1056" i="6" s="1"/>
  <c r="N1055" i="6"/>
  <c r="M1055" i="6"/>
  <c r="L1055" i="6"/>
  <c r="O1055" i="6" s="1"/>
  <c r="P1055" i="6" s="1"/>
  <c r="N1054" i="6"/>
  <c r="M1054" i="6"/>
  <c r="L1054" i="6"/>
  <c r="O1054" i="6" s="1"/>
  <c r="P1054" i="6" s="1"/>
  <c r="N1053" i="6"/>
  <c r="M1053" i="6"/>
  <c r="L1053" i="6"/>
  <c r="O1053" i="6" s="1"/>
  <c r="P1053" i="6" s="1"/>
  <c r="N1052" i="6"/>
  <c r="M1052" i="6"/>
  <c r="L1052" i="6"/>
  <c r="O1052" i="6" s="1"/>
  <c r="P1052" i="6" s="1"/>
  <c r="N1051" i="6"/>
  <c r="M1051" i="6"/>
  <c r="L1051" i="6"/>
  <c r="O1051" i="6" s="1"/>
  <c r="P1051" i="6" s="1"/>
  <c r="N1050" i="6"/>
  <c r="M1050" i="6"/>
  <c r="L1050" i="6"/>
  <c r="O1050" i="6" s="1"/>
  <c r="P1050" i="6" s="1"/>
  <c r="N1049" i="6"/>
  <c r="M1049" i="6"/>
  <c r="L1049" i="6"/>
  <c r="O1049" i="6" s="1"/>
  <c r="P1049" i="6" s="1"/>
  <c r="N1048" i="6"/>
  <c r="M1048" i="6"/>
  <c r="L1048" i="6"/>
  <c r="O1048" i="6" s="1"/>
  <c r="P1048" i="6" s="1"/>
  <c r="N1047" i="6"/>
  <c r="M1047" i="6"/>
  <c r="L1047" i="6"/>
  <c r="O1047" i="6" s="1"/>
  <c r="P1047" i="6" s="1"/>
  <c r="N1046" i="6"/>
  <c r="M1046" i="6"/>
  <c r="L1046" i="6"/>
  <c r="O1046" i="6" s="1"/>
  <c r="P1046" i="6" s="1"/>
  <c r="N1045" i="6"/>
  <c r="M1045" i="6"/>
  <c r="L1045" i="6"/>
  <c r="O1045" i="6" s="1"/>
  <c r="P1045" i="6" s="1"/>
  <c r="N1044" i="6"/>
  <c r="M1044" i="6"/>
  <c r="L1044" i="6"/>
  <c r="O1044" i="6" s="1"/>
  <c r="P1044" i="6" s="1"/>
  <c r="N1043" i="6"/>
  <c r="M1043" i="6"/>
  <c r="L1043" i="6"/>
  <c r="O1043" i="6" s="1"/>
  <c r="P1043" i="6" s="1"/>
  <c r="N1042" i="6"/>
  <c r="M1042" i="6"/>
  <c r="L1042" i="6"/>
  <c r="O1042" i="6" s="1"/>
  <c r="P1042" i="6" s="1"/>
  <c r="N1041" i="6"/>
  <c r="M1041" i="6"/>
  <c r="L1041" i="6"/>
  <c r="O1041" i="6" s="1"/>
  <c r="P1041" i="6" s="1"/>
  <c r="N1040" i="6"/>
  <c r="M1040" i="6"/>
  <c r="L1040" i="6"/>
  <c r="O1040" i="6" s="1"/>
  <c r="P1040" i="6" s="1"/>
  <c r="N1039" i="6"/>
  <c r="M1039" i="6"/>
  <c r="L1039" i="6"/>
  <c r="O1039" i="6" s="1"/>
  <c r="P1039" i="6" s="1"/>
  <c r="N1038" i="6"/>
  <c r="M1038" i="6"/>
  <c r="L1038" i="6"/>
  <c r="O1038" i="6" s="1"/>
  <c r="P1038" i="6" s="1"/>
  <c r="Q1038" i="6" s="1"/>
  <c r="N1037" i="6"/>
  <c r="M1037" i="6"/>
  <c r="L1037" i="6"/>
  <c r="O1037" i="6" s="1"/>
  <c r="P1037" i="6" s="1"/>
  <c r="N1036" i="6"/>
  <c r="M1036" i="6"/>
  <c r="L1036" i="6"/>
  <c r="O1036" i="6" s="1"/>
  <c r="P1036" i="6" s="1"/>
  <c r="N1035" i="6"/>
  <c r="M1035" i="6"/>
  <c r="L1035" i="6"/>
  <c r="O1035" i="6" s="1"/>
  <c r="P1035" i="6" s="1"/>
  <c r="N1034" i="6"/>
  <c r="M1034" i="6"/>
  <c r="L1034" i="6"/>
  <c r="O1034" i="6" s="1"/>
  <c r="P1034" i="6" s="1"/>
  <c r="Q1034" i="6" s="1"/>
  <c r="N1033" i="6"/>
  <c r="M1033" i="6"/>
  <c r="L1033" i="6"/>
  <c r="O1033" i="6" s="1"/>
  <c r="P1033" i="6" s="1"/>
  <c r="N1032" i="6"/>
  <c r="M1032" i="6"/>
  <c r="L1032" i="6"/>
  <c r="O1032" i="6" s="1"/>
  <c r="P1032" i="6" s="1"/>
  <c r="N1031" i="6"/>
  <c r="M1031" i="6"/>
  <c r="L1031" i="6"/>
  <c r="O1031" i="6" s="1"/>
  <c r="P1031" i="6" s="1"/>
  <c r="N1030" i="6"/>
  <c r="M1030" i="6"/>
  <c r="L1030" i="6"/>
  <c r="O1030" i="6" s="1"/>
  <c r="P1030" i="6" s="1"/>
  <c r="Q1030" i="6" s="1"/>
  <c r="N1029" i="6"/>
  <c r="M1029" i="6"/>
  <c r="L1029" i="6"/>
  <c r="O1029" i="6" s="1"/>
  <c r="P1029" i="6" s="1"/>
  <c r="N1028" i="6"/>
  <c r="M1028" i="6"/>
  <c r="L1028" i="6"/>
  <c r="O1028" i="6" s="1"/>
  <c r="P1028" i="6" s="1"/>
  <c r="N1027" i="6"/>
  <c r="M1027" i="6"/>
  <c r="L1027" i="6"/>
  <c r="N1026" i="6"/>
  <c r="M1026" i="6"/>
  <c r="L1026" i="6"/>
  <c r="O1026" i="6" s="1"/>
  <c r="P1026" i="6" s="1"/>
  <c r="N1025" i="6"/>
  <c r="M1025" i="6"/>
  <c r="L1025" i="6"/>
  <c r="O1025" i="6" s="1"/>
  <c r="P1025" i="6" s="1"/>
  <c r="N1024" i="6"/>
  <c r="M1024" i="6"/>
  <c r="L1024" i="6"/>
  <c r="O1024" i="6" s="1"/>
  <c r="P1024" i="6" s="1"/>
  <c r="N1023" i="6"/>
  <c r="M1023" i="6"/>
  <c r="L1023" i="6"/>
  <c r="N1022" i="6"/>
  <c r="M1022" i="6"/>
  <c r="L1022" i="6"/>
  <c r="O1022" i="6" s="1"/>
  <c r="P1022" i="6" s="1"/>
  <c r="N1021" i="6"/>
  <c r="M1021" i="6"/>
  <c r="L1021" i="6"/>
  <c r="O1021" i="6" s="1"/>
  <c r="P1021" i="6" s="1"/>
  <c r="N1020" i="6"/>
  <c r="M1020" i="6"/>
  <c r="L1020" i="6"/>
  <c r="O1020" i="6" s="1"/>
  <c r="P1020" i="6" s="1"/>
  <c r="N1019" i="6"/>
  <c r="M1019" i="6"/>
  <c r="L1019" i="6"/>
  <c r="N1018" i="6"/>
  <c r="M1018" i="6"/>
  <c r="L1018" i="6"/>
  <c r="O1018" i="6" s="1"/>
  <c r="P1018" i="6" s="1"/>
  <c r="N1017" i="6"/>
  <c r="M1017" i="6"/>
  <c r="L1017" i="6"/>
  <c r="O1017" i="6" s="1"/>
  <c r="P1017" i="6" s="1"/>
  <c r="N1016" i="6"/>
  <c r="M1016" i="6"/>
  <c r="L1016" i="6"/>
  <c r="O1016" i="6" s="1"/>
  <c r="P1016" i="6" s="1"/>
  <c r="N1015" i="6"/>
  <c r="M1015" i="6"/>
  <c r="L1015" i="6"/>
  <c r="N1014" i="6"/>
  <c r="M1014" i="6"/>
  <c r="L1014" i="6"/>
  <c r="O1014" i="6" s="1"/>
  <c r="P1014" i="6" s="1"/>
  <c r="N1013" i="6"/>
  <c r="M1013" i="6"/>
  <c r="L1013" i="6"/>
  <c r="O1013" i="6" s="1"/>
  <c r="P1013" i="6" s="1"/>
  <c r="N1012" i="6"/>
  <c r="M1012" i="6"/>
  <c r="L1012" i="6"/>
  <c r="O1012" i="6" s="1"/>
  <c r="P1012" i="6" s="1"/>
  <c r="N1011" i="6"/>
  <c r="M1011" i="6"/>
  <c r="L1011" i="6"/>
  <c r="N1010" i="6"/>
  <c r="M1010" i="6"/>
  <c r="L1010" i="6"/>
  <c r="O1010" i="6" s="1"/>
  <c r="P1010" i="6" s="1"/>
  <c r="N1009" i="6"/>
  <c r="M1009" i="6"/>
  <c r="L1009" i="6"/>
  <c r="O1009" i="6" s="1"/>
  <c r="P1009" i="6" s="1"/>
  <c r="N1008" i="6"/>
  <c r="M1008" i="6"/>
  <c r="L1008" i="6"/>
  <c r="O1008" i="6" s="1"/>
  <c r="P1008" i="6" s="1"/>
  <c r="N1007" i="6"/>
  <c r="M1007" i="6"/>
  <c r="L1007" i="6"/>
  <c r="N1006" i="6"/>
  <c r="M1006" i="6"/>
  <c r="L1006" i="6"/>
  <c r="O1006" i="6" s="1"/>
  <c r="P1006" i="6" s="1"/>
  <c r="N1005" i="6"/>
  <c r="M1005" i="6"/>
  <c r="L1005" i="6"/>
  <c r="O1005" i="6" s="1"/>
  <c r="P1005" i="6" s="1"/>
  <c r="N1004" i="6"/>
  <c r="M1004" i="6"/>
  <c r="L1004" i="6"/>
  <c r="O1004" i="6" s="1"/>
  <c r="P1004" i="6" s="1"/>
  <c r="N1003" i="6"/>
  <c r="M1003" i="6"/>
  <c r="L1003" i="6"/>
  <c r="N1002" i="6"/>
  <c r="M1002" i="6"/>
  <c r="L1002" i="6"/>
  <c r="O1002" i="6" s="1"/>
  <c r="P1002" i="6" s="1"/>
  <c r="N1001" i="6"/>
  <c r="M1001" i="6"/>
  <c r="L1001" i="6"/>
  <c r="O1001" i="6" s="1"/>
  <c r="P1001" i="6" s="1"/>
  <c r="N1000" i="6"/>
  <c r="M1000" i="6"/>
  <c r="L1000" i="6"/>
  <c r="O1000" i="6" s="1"/>
  <c r="P1000" i="6" s="1"/>
  <c r="N999" i="6"/>
  <c r="M999" i="6"/>
  <c r="L999" i="6"/>
  <c r="O999" i="6" s="1"/>
  <c r="P999" i="6" s="1"/>
  <c r="N998" i="6"/>
  <c r="M998" i="6"/>
  <c r="L998" i="6"/>
  <c r="O998" i="6" s="1"/>
  <c r="P998" i="6" s="1"/>
  <c r="N997" i="6"/>
  <c r="M997" i="6"/>
  <c r="L997" i="6"/>
  <c r="N996" i="6"/>
  <c r="M996" i="6"/>
  <c r="L996" i="6"/>
  <c r="O996" i="6" s="1"/>
  <c r="P996" i="6" s="1"/>
  <c r="Q996" i="6" s="1"/>
  <c r="N995" i="6"/>
  <c r="M995" i="6"/>
  <c r="L995" i="6"/>
  <c r="O995" i="6" s="1"/>
  <c r="P995" i="6" s="1"/>
  <c r="N994" i="6"/>
  <c r="M994" i="6"/>
  <c r="L994" i="6"/>
  <c r="O994" i="6" s="1"/>
  <c r="P994" i="6" s="1"/>
  <c r="N993" i="6"/>
  <c r="M993" i="6"/>
  <c r="L993" i="6"/>
  <c r="N992" i="6"/>
  <c r="M992" i="6"/>
  <c r="L992" i="6"/>
  <c r="O992" i="6" s="1"/>
  <c r="P992" i="6" s="1"/>
  <c r="Q992" i="6" s="1"/>
  <c r="N991" i="6"/>
  <c r="M991" i="6"/>
  <c r="L991" i="6"/>
  <c r="O991" i="6" s="1"/>
  <c r="P991" i="6" s="1"/>
  <c r="N990" i="6"/>
  <c r="M990" i="6"/>
  <c r="L990" i="6"/>
  <c r="O990" i="6" s="1"/>
  <c r="P990" i="6" s="1"/>
  <c r="N989" i="6"/>
  <c r="M989" i="6"/>
  <c r="L989" i="6"/>
  <c r="N988" i="6"/>
  <c r="M988" i="6"/>
  <c r="L988" i="6"/>
  <c r="O988" i="6" s="1"/>
  <c r="P988" i="6" s="1"/>
  <c r="Q988" i="6" s="1"/>
  <c r="N987" i="6"/>
  <c r="M987" i="6"/>
  <c r="L987" i="6"/>
  <c r="O987" i="6" s="1"/>
  <c r="P987" i="6" s="1"/>
  <c r="N986" i="6"/>
  <c r="M986" i="6"/>
  <c r="L986" i="6"/>
  <c r="O986" i="6" s="1"/>
  <c r="P986" i="6" s="1"/>
  <c r="N985" i="6"/>
  <c r="M985" i="6"/>
  <c r="L985" i="6"/>
  <c r="N984" i="6"/>
  <c r="M984" i="6"/>
  <c r="L984" i="6"/>
  <c r="O984" i="6" s="1"/>
  <c r="P984" i="6" s="1"/>
  <c r="N983" i="6"/>
  <c r="M983" i="6"/>
  <c r="L983" i="6"/>
  <c r="O983" i="6" s="1"/>
  <c r="P983" i="6" s="1"/>
  <c r="N982" i="6"/>
  <c r="M982" i="6"/>
  <c r="L982" i="6"/>
  <c r="O982" i="6" s="1"/>
  <c r="P982" i="6" s="1"/>
  <c r="N981" i="6"/>
  <c r="M981" i="6"/>
  <c r="L981" i="6"/>
  <c r="O981" i="6" s="1"/>
  <c r="P981" i="6" s="1"/>
  <c r="N980" i="6"/>
  <c r="M980" i="6"/>
  <c r="L980" i="6"/>
  <c r="O980" i="6" s="1"/>
  <c r="P980" i="6" s="1"/>
  <c r="N979" i="6"/>
  <c r="M979" i="6"/>
  <c r="L979" i="6"/>
  <c r="O979" i="6" s="1"/>
  <c r="P979" i="6" s="1"/>
  <c r="N978" i="6"/>
  <c r="M978" i="6"/>
  <c r="L978" i="6"/>
  <c r="O978" i="6" s="1"/>
  <c r="P978" i="6" s="1"/>
  <c r="N977" i="6"/>
  <c r="M977" i="6"/>
  <c r="L977" i="6"/>
  <c r="O977" i="6" s="1"/>
  <c r="P977" i="6" s="1"/>
  <c r="N976" i="6"/>
  <c r="M976" i="6"/>
  <c r="L976" i="6"/>
  <c r="O976" i="6" s="1"/>
  <c r="P976" i="6" s="1"/>
  <c r="N975" i="6"/>
  <c r="M975" i="6"/>
  <c r="L975" i="6"/>
  <c r="O975" i="6" s="1"/>
  <c r="P975" i="6" s="1"/>
  <c r="N974" i="6"/>
  <c r="M974" i="6"/>
  <c r="L974" i="6"/>
  <c r="O974" i="6" s="1"/>
  <c r="P974" i="6" s="1"/>
  <c r="N973" i="6"/>
  <c r="M973" i="6"/>
  <c r="L973" i="6"/>
  <c r="O973" i="6" s="1"/>
  <c r="P973" i="6" s="1"/>
  <c r="N972" i="6"/>
  <c r="M972" i="6"/>
  <c r="L972" i="6"/>
  <c r="O972" i="6" s="1"/>
  <c r="P972" i="6" s="1"/>
  <c r="N971" i="6"/>
  <c r="M971" i="6"/>
  <c r="L971" i="6"/>
  <c r="O971" i="6" s="1"/>
  <c r="P971" i="6" s="1"/>
  <c r="N970" i="6"/>
  <c r="M970" i="6"/>
  <c r="L970" i="6"/>
  <c r="O970" i="6" s="1"/>
  <c r="P970" i="6" s="1"/>
  <c r="N969" i="6"/>
  <c r="M969" i="6"/>
  <c r="L969" i="6"/>
  <c r="O969" i="6" s="1"/>
  <c r="P969" i="6" s="1"/>
  <c r="N968" i="6"/>
  <c r="M968" i="6"/>
  <c r="L968" i="6"/>
  <c r="O968" i="6" s="1"/>
  <c r="P968" i="6" s="1"/>
  <c r="N967" i="6"/>
  <c r="M967" i="6"/>
  <c r="L967" i="6"/>
  <c r="O967" i="6" s="1"/>
  <c r="P967" i="6" s="1"/>
  <c r="N966" i="6"/>
  <c r="M966" i="6"/>
  <c r="L966" i="6"/>
  <c r="O966" i="6" s="1"/>
  <c r="P966" i="6" s="1"/>
  <c r="N965" i="6"/>
  <c r="M965" i="6"/>
  <c r="L965" i="6"/>
  <c r="O965" i="6" s="1"/>
  <c r="P965" i="6" s="1"/>
  <c r="N964" i="6"/>
  <c r="M964" i="6"/>
  <c r="L964" i="6"/>
  <c r="O964" i="6" s="1"/>
  <c r="P964" i="6" s="1"/>
  <c r="N963" i="6"/>
  <c r="M963" i="6"/>
  <c r="L963" i="6"/>
  <c r="O963" i="6" s="1"/>
  <c r="P963" i="6" s="1"/>
  <c r="N962" i="6"/>
  <c r="M962" i="6"/>
  <c r="L962" i="6"/>
  <c r="O962" i="6" s="1"/>
  <c r="P962" i="6" s="1"/>
  <c r="N961" i="6"/>
  <c r="M961" i="6"/>
  <c r="L961" i="6"/>
  <c r="O961" i="6" s="1"/>
  <c r="P961" i="6" s="1"/>
  <c r="N960" i="6"/>
  <c r="M960" i="6"/>
  <c r="L960" i="6"/>
  <c r="O960" i="6" s="1"/>
  <c r="P960" i="6" s="1"/>
  <c r="N959" i="6"/>
  <c r="M959" i="6"/>
  <c r="L959" i="6"/>
  <c r="O959" i="6" s="1"/>
  <c r="P959" i="6" s="1"/>
  <c r="N958" i="6"/>
  <c r="M958" i="6"/>
  <c r="L958" i="6"/>
  <c r="N957" i="6"/>
  <c r="M957" i="6"/>
  <c r="L957" i="6"/>
  <c r="O957" i="6" s="1"/>
  <c r="P957" i="6" s="1"/>
  <c r="Q957" i="6" s="1"/>
  <c r="N956" i="6"/>
  <c r="M956" i="6"/>
  <c r="L956" i="6"/>
  <c r="O956" i="6" s="1"/>
  <c r="P956" i="6" s="1"/>
  <c r="N955" i="6"/>
  <c r="M955" i="6"/>
  <c r="L955" i="6"/>
  <c r="O955" i="6" s="1"/>
  <c r="P955" i="6" s="1"/>
  <c r="N954" i="6"/>
  <c r="M954" i="6"/>
  <c r="L954" i="6"/>
  <c r="N953" i="6"/>
  <c r="M953" i="6"/>
  <c r="L953" i="6"/>
  <c r="O953" i="6" s="1"/>
  <c r="P953" i="6" s="1"/>
  <c r="N952" i="6"/>
  <c r="M952" i="6"/>
  <c r="L952" i="6"/>
  <c r="O952" i="6" s="1"/>
  <c r="P952" i="6" s="1"/>
  <c r="N951" i="6"/>
  <c r="M951" i="6"/>
  <c r="L951" i="6"/>
  <c r="O951" i="6" s="1"/>
  <c r="P951" i="6" s="1"/>
  <c r="N950" i="6"/>
  <c r="M950" i="6"/>
  <c r="L950" i="6"/>
  <c r="O950" i="6" s="1"/>
  <c r="P950" i="6" s="1"/>
  <c r="N949" i="6"/>
  <c r="M949" i="6"/>
  <c r="L949" i="6"/>
  <c r="O949" i="6" s="1"/>
  <c r="P949" i="6" s="1"/>
  <c r="Q949" i="6" s="1"/>
  <c r="N948" i="6"/>
  <c r="M948" i="6"/>
  <c r="L948" i="6"/>
  <c r="O948" i="6" s="1"/>
  <c r="P948" i="6" s="1"/>
  <c r="N947" i="6"/>
  <c r="M947" i="6"/>
  <c r="L947" i="6"/>
  <c r="O947" i="6" s="1"/>
  <c r="P947" i="6" s="1"/>
  <c r="N946" i="6"/>
  <c r="M946" i="6"/>
  <c r="L946" i="6"/>
  <c r="O946" i="6" s="1"/>
  <c r="P946" i="6" s="1"/>
  <c r="N945" i="6"/>
  <c r="M945" i="6"/>
  <c r="L945" i="6"/>
  <c r="O945" i="6" s="1"/>
  <c r="P945" i="6" s="1"/>
  <c r="Q945" i="6" s="1"/>
  <c r="N944" i="6"/>
  <c r="M944" i="6"/>
  <c r="L944" i="6"/>
  <c r="O944" i="6" s="1"/>
  <c r="P944" i="6" s="1"/>
  <c r="N943" i="6"/>
  <c r="M943" i="6"/>
  <c r="L943" i="6"/>
  <c r="O943" i="6" s="1"/>
  <c r="P943" i="6" s="1"/>
  <c r="N942" i="6"/>
  <c r="M942" i="6"/>
  <c r="L942" i="6"/>
  <c r="R941" i="6"/>
  <c r="N941" i="6"/>
  <c r="M941" i="6"/>
  <c r="L941" i="6"/>
  <c r="O941" i="6" s="1"/>
  <c r="P941" i="6" s="1"/>
  <c r="Q941" i="6" s="1"/>
  <c r="N940" i="6"/>
  <c r="M940" i="6"/>
  <c r="L940" i="6"/>
  <c r="O940" i="6" s="1"/>
  <c r="P940" i="6" s="1"/>
  <c r="N939" i="6"/>
  <c r="M939" i="6"/>
  <c r="L939" i="6"/>
  <c r="O939" i="6" s="1"/>
  <c r="P939" i="6" s="1"/>
  <c r="N938" i="6"/>
  <c r="M938" i="6"/>
  <c r="L938" i="6"/>
  <c r="N937" i="6"/>
  <c r="M937" i="6"/>
  <c r="L937" i="6"/>
  <c r="O937" i="6" s="1"/>
  <c r="P937" i="6" s="1"/>
  <c r="Q937" i="6" s="1"/>
  <c r="N936" i="6"/>
  <c r="M936" i="6"/>
  <c r="L936" i="6"/>
  <c r="O936" i="6" s="1"/>
  <c r="P936" i="6" s="1"/>
  <c r="N935" i="6"/>
  <c r="M935" i="6"/>
  <c r="L935" i="6"/>
  <c r="O935" i="6" s="1"/>
  <c r="P935" i="6" s="1"/>
  <c r="N934" i="6"/>
  <c r="M934" i="6"/>
  <c r="L934" i="6"/>
  <c r="O934" i="6" s="1"/>
  <c r="P934" i="6" s="1"/>
  <c r="N933" i="6"/>
  <c r="M933" i="6"/>
  <c r="L933" i="6"/>
  <c r="O933" i="6" s="1"/>
  <c r="P933" i="6" s="1"/>
  <c r="Q933" i="6" s="1"/>
  <c r="N932" i="6"/>
  <c r="M932" i="6"/>
  <c r="L932" i="6"/>
  <c r="O932" i="6" s="1"/>
  <c r="P932" i="6" s="1"/>
  <c r="N931" i="6"/>
  <c r="M931" i="6"/>
  <c r="L931" i="6"/>
  <c r="O931" i="6" s="1"/>
  <c r="P931" i="6" s="1"/>
  <c r="N930" i="6"/>
  <c r="M930" i="6"/>
  <c r="L930" i="6"/>
  <c r="O930" i="6" s="1"/>
  <c r="P930" i="6" s="1"/>
  <c r="N929" i="6"/>
  <c r="M929" i="6"/>
  <c r="L929" i="6"/>
  <c r="O929" i="6" s="1"/>
  <c r="P929" i="6" s="1"/>
  <c r="Q929" i="6" s="1"/>
  <c r="N928" i="6"/>
  <c r="M928" i="6"/>
  <c r="L928" i="6"/>
  <c r="O928" i="6" s="1"/>
  <c r="P928" i="6" s="1"/>
  <c r="N927" i="6"/>
  <c r="M927" i="6"/>
  <c r="L927" i="6"/>
  <c r="O927" i="6" s="1"/>
  <c r="P927" i="6" s="1"/>
  <c r="N926" i="6"/>
  <c r="M926" i="6"/>
  <c r="L926" i="6"/>
  <c r="N925" i="6"/>
  <c r="M925" i="6"/>
  <c r="L925" i="6"/>
  <c r="O925" i="6" s="1"/>
  <c r="P925" i="6" s="1"/>
  <c r="M924" i="6"/>
  <c r="N924" i="6" s="1"/>
  <c r="L924" i="6"/>
  <c r="M923" i="6"/>
  <c r="N923" i="6" s="1"/>
  <c r="L923" i="6"/>
  <c r="M922" i="6"/>
  <c r="N922" i="6" s="1"/>
  <c r="L922" i="6"/>
  <c r="M921" i="6"/>
  <c r="N921" i="6" s="1"/>
  <c r="L921" i="6"/>
  <c r="M920" i="6"/>
  <c r="N920" i="6" s="1"/>
  <c r="L920" i="6"/>
  <c r="M919" i="6"/>
  <c r="N919" i="6" s="1"/>
  <c r="L919" i="6"/>
  <c r="M918" i="6"/>
  <c r="N918" i="6" s="1"/>
  <c r="L918" i="6"/>
  <c r="M917" i="6"/>
  <c r="N917" i="6" s="1"/>
  <c r="L917" i="6"/>
  <c r="M916" i="6"/>
  <c r="N916" i="6" s="1"/>
  <c r="L916" i="6"/>
  <c r="M915" i="6"/>
  <c r="N915" i="6" s="1"/>
  <c r="L915" i="6"/>
  <c r="M914" i="6"/>
  <c r="N914" i="6" s="1"/>
  <c r="L914" i="6"/>
  <c r="M913" i="6"/>
  <c r="N913" i="6" s="1"/>
  <c r="L913" i="6"/>
  <c r="M912" i="6"/>
  <c r="N912" i="6" s="1"/>
  <c r="L912" i="6"/>
  <c r="M911" i="6"/>
  <c r="N911" i="6" s="1"/>
  <c r="L911" i="6"/>
  <c r="M910" i="6"/>
  <c r="N910" i="6" s="1"/>
  <c r="L910" i="6"/>
  <c r="M909" i="6"/>
  <c r="N909" i="6" s="1"/>
  <c r="L909" i="6"/>
  <c r="M908" i="6"/>
  <c r="N908" i="6" s="1"/>
  <c r="L908" i="6"/>
  <c r="M907" i="6"/>
  <c r="N907" i="6" s="1"/>
  <c r="L907" i="6"/>
  <c r="M906" i="6"/>
  <c r="N906" i="6" s="1"/>
  <c r="L906" i="6"/>
  <c r="M905" i="6"/>
  <c r="N905" i="6" s="1"/>
  <c r="L905" i="6"/>
  <c r="M904" i="6"/>
  <c r="N904" i="6" s="1"/>
  <c r="L904" i="6"/>
  <c r="M903" i="6"/>
  <c r="N903" i="6" s="1"/>
  <c r="L903" i="6"/>
  <c r="M902" i="6"/>
  <c r="N902" i="6" s="1"/>
  <c r="L902" i="6"/>
  <c r="M901" i="6"/>
  <c r="N901" i="6" s="1"/>
  <c r="L901" i="6"/>
  <c r="M900" i="6"/>
  <c r="N900" i="6" s="1"/>
  <c r="L900" i="6"/>
  <c r="M899" i="6"/>
  <c r="N899" i="6" s="1"/>
  <c r="L899" i="6"/>
  <c r="M898" i="6"/>
  <c r="N898" i="6" s="1"/>
  <c r="L898" i="6"/>
  <c r="M897" i="6"/>
  <c r="N897" i="6" s="1"/>
  <c r="L897" i="6"/>
  <c r="M896" i="6"/>
  <c r="N896" i="6" s="1"/>
  <c r="L896" i="6"/>
  <c r="M895" i="6"/>
  <c r="N895" i="6" s="1"/>
  <c r="L895" i="6"/>
  <c r="M894" i="6"/>
  <c r="N894" i="6" s="1"/>
  <c r="L894" i="6"/>
  <c r="M893" i="6"/>
  <c r="N893" i="6" s="1"/>
  <c r="L893" i="6"/>
  <c r="M892" i="6"/>
  <c r="N892" i="6" s="1"/>
  <c r="L892" i="6"/>
  <c r="M891" i="6"/>
  <c r="N891" i="6" s="1"/>
  <c r="L891" i="6"/>
  <c r="M890" i="6"/>
  <c r="N890" i="6" s="1"/>
  <c r="L890" i="6"/>
  <c r="O890" i="6" s="1"/>
  <c r="P890" i="6" s="1"/>
  <c r="M889" i="6"/>
  <c r="N889" i="6" s="1"/>
  <c r="L889" i="6"/>
  <c r="O889" i="6" s="1"/>
  <c r="P889" i="6" s="1"/>
  <c r="R889" i="6" s="1"/>
  <c r="M888" i="6"/>
  <c r="N888" i="6" s="1"/>
  <c r="L888" i="6"/>
  <c r="O888" i="6" s="1"/>
  <c r="P888" i="6" s="1"/>
  <c r="M887" i="6"/>
  <c r="N887" i="6" s="1"/>
  <c r="L887" i="6"/>
  <c r="M886" i="6"/>
  <c r="N886" i="6" s="1"/>
  <c r="L886" i="6"/>
  <c r="O886" i="6" s="1"/>
  <c r="P886" i="6" s="1"/>
  <c r="M885" i="6"/>
  <c r="N885" i="6" s="1"/>
  <c r="L885" i="6"/>
  <c r="O885" i="6" s="1"/>
  <c r="P885" i="6" s="1"/>
  <c r="R885" i="6" s="1"/>
  <c r="M884" i="6"/>
  <c r="N884" i="6" s="1"/>
  <c r="L884" i="6"/>
  <c r="O884" i="6" s="1"/>
  <c r="P884" i="6" s="1"/>
  <c r="M883" i="6"/>
  <c r="N883" i="6" s="1"/>
  <c r="L883" i="6"/>
  <c r="M882" i="6"/>
  <c r="N882" i="6" s="1"/>
  <c r="L882" i="6"/>
  <c r="O882" i="6" s="1"/>
  <c r="P882" i="6" s="1"/>
  <c r="M881" i="6"/>
  <c r="N881" i="6" s="1"/>
  <c r="L881" i="6"/>
  <c r="O881" i="6" s="1"/>
  <c r="P881" i="6" s="1"/>
  <c r="R881" i="6" s="1"/>
  <c r="M880" i="6"/>
  <c r="N880" i="6" s="1"/>
  <c r="L880" i="6"/>
  <c r="O880" i="6" s="1"/>
  <c r="P880" i="6" s="1"/>
  <c r="M879" i="6"/>
  <c r="N879" i="6" s="1"/>
  <c r="L879" i="6"/>
  <c r="M878" i="6"/>
  <c r="N878" i="6" s="1"/>
  <c r="L878" i="6"/>
  <c r="O878" i="6" s="1"/>
  <c r="P878" i="6" s="1"/>
  <c r="M877" i="6"/>
  <c r="N877" i="6" s="1"/>
  <c r="L877" i="6"/>
  <c r="O877" i="6" s="1"/>
  <c r="P877" i="6" s="1"/>
  <c r="R877" i="6" s="1"/>
  <c r="M876" i="6"/>
  <c r="N876" i="6" s="1"/>
  <c r="L876" i="6"/>
  <c r="O876" i="6" s="1"/>
  <c r="P876" i="6" s="1"/>
  <c r="M875" i="6"/>
  <c r="N875" i="6" s="1"/>
  <c r="L875" i="6"/>
  <c r="M874" i="6"/>
  <c r="N874" i="6" s="1"/>
  <c r="L874" i="6"/>
  <c r="O874" i="6" s="1"/>
  <c r="P874" i="6" s="1"/>
  <c r="M873" i="6"/>
  <c r="N873" i="6" s="1"/>
  <c r="L873" i="6"/>
  <c r="O873" i="6" s="1"/>
  <c r="P873" i="6" s="1"/>
  <c r="R873" i="6" s="1"/>
  <c r="M872" i="6"/>
  <c r="N872" i="6" s="1"/>
  <c r="L872" i="6"/>
  <c r="O872" i="6" s="1"/>
  <c r="P872" i="6" s="1"/>
  <c r="M871" i="6"/>
  <c r="N871" i="6" s="1"/>
  <c r="L871" i="6"/>
  <c r="M870" i="6"/>
  <c r="N870" i="6" s="1"/>
  <c r="L870" i="6"/>
  <c r="O870" i="6" s="1"/>
  <c r="P870" i="6" s="1"/>
  <c r="M869" i="6"/>
  <c r="N869" i="6" s="1"/>
  <c r="L869" i="6"/>
  <c r="O869" i="6" s="1"/>
  <c r="P869" i="6" s="1"/>
  <c r="R869" i="6" s="1"/>
  <c r="M868" i="6"/>
  <c r="N868" i="6" s="1"/>
  <c r="L868" i="6"/>
  <c r="O868" i="6" s="1"/>
  <c r="P868" i="6" s="1"/>
  <c r="M867" i="6"/>
  <c r="N867" i="6" s="1"/>
  <c r="L867" i="6"/>
  <c r="M866" i="6"/>
  <c r="N866" i="6" s="1"/>
  <c r="L866" i="6"/>
  <c r="O866" i="6" s="1"/>
  <c r="P866" i="6" s="1"/>
  <c r="M865" i="6"/>
  <c r="N865" i="6" s="1"/>
  <c r="L865" i="6"/>
  <c r="O865" i="6" s="1"/>
  <c r="P865" i="6" s="1"/>
  <c r="R865" i="6" s="1"/>
  <c r="M864" i="6"/>
  <c r="N864" i="6" s="1"/>
  <c r="L864" i="6"/>
  <c r="O864" i="6" s="1"/>
  <c r="P864" i="6" s="1"/>
  <c r="M863" i="6"/>
  <c r="N863" i="6" s="1"/>
  <c r="L863" i="6"/>
  <c r="O863" i="6" s="1"/>
  <c r="P863" i="6" s="1"/>
  <c r="M862" i="6"/>
  <c r="N862" i="6" s="1"/>
  <c r="L862" i="6"/>
  <c r="O862" i="6" s="1"/>
  <c r="P862" i="6" s="1"/>
  <c r="M861" i="6"/>
  <c r="N861" i="6" s="1"/>
  <c r="L861" i="6"/>
  <c r="O861" i="6" s="1"/>
  <c r="P861" i="6" s="1"/>
  <c r="M860" i="6"/>
  <c r="N860" i="6" s="1"/>
  <c r="L860" i="6"/>
  <c r="O860" i="6" s="1"/>
  <c r="P860" i="6" s="1"/>
  <c r="M859" i="6"/>
  <c r="N859" i="6" s="1"/>
  <c r="L859" i="6"/>
  <c r="O859" i="6" s="1"/>
  <c r="P859" i="6" s="1"/>
  <c r="M858" i="6"/>
  <c r="N858" i="6" s="1"/>
  <c r="L858" i="6"/>
  <c r="O858" i="6" s="1"/>
  <c r="P858" i="6" s="1"/>
  <c r="M857" i="6"/>
  <c r="N857" i="6" s="1"/>
  <c r="L857" i="6"/>
  <c r="O857" i="6" s="1"/>
  <c r="P857" i="6" s="1"/>
  <c r="M856" i="6"/>
  <c r="N856" i="6" s="1"/>
  <c r="L856" i="6"/>
  <c r="O856" i="6" s="1"/>
  <c r="P856" i="6" s="1"/>
  <c r="M855" i="6"/>
  <c r="N855" i="6" s="1"/>
  <c r="L855" i="6"/>
  <c r="O855" i="6" s="1"/>
  <c r="P855" i="6" s="1"/>
  <c r="M854" i="6"/>
  <c r="N854" i="6" s="1"/>
  <c r="L854" i="6"/>
  <c r="O854" i="6" s="1"/>
  <c r="P854" i="6" s="1"/>
  <c r="M853" i="6"/>
  <c r="N853" i="6" s="1"/>
  <c r="L853" i="6"/>
  <c r="O853" i="6" s="1"/>
  <c r="P853" i="6" s="1"/>
  <c r="M852" i="6"/>
  <c r="N852" i="6" s="1"/>
  <c r="L852" i="6"/>
  <c r="O852" i="6" s="1"/>
  <c r="P852" i="6" s="1"/>
  <c r="M851" i="6"/>
  <c r="N851" i="6" s="1"/>
  <c r="L851" i="6"/>
  <c r="O851" i="6" s="1"/>
  <c r="P851" i="6" s="1"/>
  <c r="M850" i="6"/>
  <c r="N850" i="6" s="1"/>
  <c r="L850" i="6"/>
  <c r="O850" i="6" s="1"/>
  <c r="P850" i="6" s="1"/>
  <c r="M849" i="6"/>
  <c r="N849" i="6" s="1"/>
  <c r="L849" i="6"/>
  <c r="O849" i="6" s="1"/>
  <c r="P849" i="6" s="1"/>
  <c r="M848" i="6"/>
  <c r="N848" i="6" s="1"/>
  <c r="L848" i="6"/>
  <c r="M847" i="6"/>
  <c r="N847" i="6" s="1"/>
  <c r="L847" i="6"/>
  <c r="O847" i="6" s="1"/>
  <c r="P847" i="6" s="1"/>
  <c r="M846" i="6"/>
  <c r="N846" i="6" s="1"/>
  <c r="L846" i="6"/>
  <c r="O846" i="6" s="1"/>
  <c r="P846" i="6" s="1"/>
  <c r="M845" i="6"/>
  <c r="N845" i="6" s="1"/>
  <c r="L845" i="6"/>
  <c r="O845" i="6" s="1"/>
  <c r="P845" i="6" s="1"/>
  <c r="M844" i="6"/>
  <c r="N844" i="6" s="1"/>
  <c r="L844" i="6"/>
  <c r="O844" i="6" s="1"/>
  <c r="P844" i="6" s="1"/>
  <c r="M843" i="6"/>
  <c r="N843" i="6" s="1"/>
  <c r="L843" i="6"/>
  <c r="O843" i="6" s="1"/>
  <c r="P843" i="6" s="1"/>
  <c r="M842" i="6"/>
  <c r="N842" i="6" s="1"/>
  <c r="L842" i="6"/>
  <c r="O842" i="6" s="1"/>
  <c r="P842" i="6" s="1"/>
  <c r="M841" i="6"/>
  <c r="N841" i="6" s="1"/>
  <c r="L841" i="6"/>
  <c r="O841" i="6" s="1"/>
  <c r="P841" i="6" s="1"/>
  <c r="M840" i="6"/>
  <c r="N840" i="6" s="1"/>
  <c r="L840" i="6"/>
  <c r="M839" i="6"/>
  <c r="N839" i="6" s="1"/>
  <c r="L839" i="6"/>
  <c r="O839" i="6" s="1"/>
  <c r="P839" i="6" s="1"/>
  <c r="M838" i="6"/>
  <c r="N838" i="6" s="1"/>
  <c r="L838" i="6"/>
  <c r="O838" i="6" s="1"/>
  <c r="P838" i="6" s="1"/>
  <c r="M837" i="6"/>
  <c r="N837" i="6" s="1"/>
  <c r="L837" i="6"/>
  <c r="O837" i="6" s="1"/>
  <c r="P837" i="6" s="1"/>
  <c r="M836" i="6"/>
  <c r="N836" i="6" s="1"/>
  <c r="L836" i="6"/>
  <c r="O836" i="6" s="1"/>
  <c r="P836" i="6" s="1"/>
  <c r="M835" i="6"/>
  <c r="N835" i="6" s="1"/>
  <c r="L835" i="6"/>
  <c r="O835" i="6" s="1"/>
  <c r="P835" i="6" s="1"/>
  <c r="M834" i="6"/>
  <c r="N834" i="6" s="1"/>
  <c r="L834" i="6"/>
  <c r="O834" i="6" s="1"/>
  <c r="P834" i="6" s="1"/>
  <c r="M833" i="6"/>
  <c r="N833" i="6" s="1"/>
  <c r="L833" i="6"/>
  <c r="O833" i="6" s="1"/>
  <c r="P833" i="6" s="1"/>
  <c r="M832" i="6"/>
  <c r="N832" i="6" s="1"/>
  <c r="L832" i="6"/>
  <c r="M831" i="6"/>
  <c r="N831" i="6" s="1"/>
  <c r="L831" i="6"/>
  <c r="O831" i="6" s="1"/>
  <c r="P831" i="6" s="1"/>
  <c r="M830" i="6"/>
  <c r="N830" i="6" s="1"/>
  <c r="L830" i="6"/>
  <c r="O830" i="6" s="1"/>
  <c r="P830" i="6" s="1"/>
  <c r="M829" i="6"/>
  <c r="N829" i="6" s="1"/>
  <c r="L829" i="6"/>
  <c r="O829" i="6" s="1"/>
  <c r="P829" i="6" s="1"/>
  <c r="M828" i="6"/>
  <c r="N828" i="6" s="1"/>
  <c r="L828" i="6"/>
  <c r="O828" i="6" s="1"/>
  <c r="P828" i="6" s="1"/>
  <c r="M827" i="6"/>
  <c r="N827" i="6" s="1"/>
  <c r="L827" i="6"/>
  <c r="O827" i="6" s="1"/>
  <c r="P827" i="6" s="1"/>
  <c r="M826" i="6"/>
  <c r="N826" i="6" s="1"/>
  <c r="L826" i="6"/>
  <c r="O826" i="6" s="1"/>
  <c r="P826" i="6" s="1"/>
  <c r="M825" i="6"/>
  <c r="N825" i="6" s="1"/>
  <c r="L825" i="6"/>
  <c r="O825" i="6" s="1"/>
  <c r="P825" i="6" s="1"/>
  <c r="M824" i="6"/>
  <c r="N824" i="6" s="1"/>
  <c r="L824" i="6"/>
  <c r="M823" i="6"/>
  <c r="N823" i="6" s="1"/>
  <c r="L823" i="6"/>
  <c r="O823" i="6" s="1"/>
  <c r="P823" i="6" s="1"/>
  <c r="M822" i="6"/>
  <c r="N822" i="6" s="1"/>
  <c r="L822" i="6"/>
  <c r="O822" i="6" s="1"/>
  <c r="P822" i="6" s="1"/>
  <c r="M821" i="6"/>
  <c r="N821" i="6" s="1"/>
  <c r="L821" i="6"/>
  <c r="O821" i="6" s="1"/>
  <c r="P821" i="6" s="1"/>
  <c r="M820" i="6"/>
  <c r="N820" i="6" s="1"/>
  <c r="L820" i="6"/>
  <c r="O820" i="6" s="1"/>
  <c r="P820" i="6" s="1"/>
  <c r="M819" i="6"/>
  <c r="N819" i="6" s="1"/>
  <c r="L819" i="6"/>
  <c r="O819" i="6" s="1"/>
  <c r="P819" i="6" s="1"/>
  <c r="M818" i="6"/>
  <c r="N818" i="6" s="1"/>
  <c r="L818" i="6"/>
  <c r="O818" i="6" s="1"/>
  <c r="P818" i="6" s="1"/>
  <c r="M817" i="6"/>
  <c r="N817" i="6" s="1"/>
  <c r="L817" i="6"/>
  <c r="O817" i="6" s="1"/>
  <c r="P817" i="6" s="1"/>
  <c r="M816" i="6"/>
  <c r="N816" i="6" s="1"/>
  <c r="L816" i="6"/>
  <c r="M815" i="6"/>
  <c r="N815" i="6" s="1"/>
  <c r="L815" i="6"/>
  <c r="O815" i="6" s="1"/>
  <c r="P815" i="6" s="1"/>
  <c r="M814" i="6"/>
  <c r="N814" i="6" s="1"/>
  <c r="L814" i="6"/>
  <c r="O814" i="6" s="1"/>
  <c r="P814" i="6" s="1"/>
  <c r="M813" i="6"/>
  <c r="N813" i="6" s="1"/>
  <c r="L813" i="6"/>
  <c r="O813" i="6" s="1"/>
  <c r="P813" i="6" s="1"/>
  <c r="M812" i="6"/>
  <c r="N812" i="6" s="1"/>
  <c r="L812" i="6"/>
  <c r="O812" i="6" s="1"/>
  <c r="P812" i="6" s="1"/>
  <c r="X1" i="3"/>
  <c r="O985" i="6" l="1"/>
  <c r="P985" i="6" s="1"/>
  <c r="O989" i="6"/>
  <c r="P989" i="6" s="1"/>
  <c r="R989" i="6" s="1"/>
  <c r="S7" i="1"/>
  <c r="O1292" i="6"/>
  <c r="P1292" i="6" s="1"/>
  <c r="R1240" i="6"/>
  <c r="Q953" i="6"/>
  <c r="R953" i="6"/>
  <c r="Q1156" i="6"/>
  <c r="R1156" i="6"/>
  <c r="Q1226" i="6"/>
  <c r="R1226" i="6"/>
  <c r="Q925" i="6"/>
  <c r="R925" i="6"/>
  <c r="O1286" i="6"/>
  <c r="P1286" i="6" s="1"/>
  <c r="Q869" i="6"/>
  <c r="Q877" i="6"/>
  <c r="Q885" i="6"/>
  <c r="R937" i="6"/>
  <c r="O997" i="6"/>
  <c r="P997" i="6" s="1"/>
  <c r="Q1152" i="6"/>
  <c r="R1152" i="6"/>
  <c r="R1160" i="6"/>
  <c r="Q1267" i="6"/>
  <c r="R1269" i="6"/>
  <c r="Q1269" i="6"/>
  <c r="R957" i="6"/>
  <c r="O993" i="6"/>
  <c r="P993" i="6" s="1"/>
  <c r="Q993" i="6" s="1"/>
  <c r="R1038" i="6"/>
  <c r="R1148" i="6"/>
  <c r="Q1259" i="6"/>
  <c r="Q1271" i="6"/>
  <c r="O1288" i="6"/>
  <c r="P1288" i="6" s="1"/>
  <c r="O1290" i="6"/>
  <c r="P1290" i="6" s="1"/>
  <c r="S6" i="1"/>
  <c r="S8" i="1"/>
  <c r="S12" i="1"/>
  <c r="S9" i="1"/>
  <c r="S5" i="1"/>
  <c r="S10" i="1"/>
  <c r="R818" i="6"/>
  <c r="Q818" i="6"/>
  <c r="R820" i="6"/>
  <c r="Q820" i="6"/>
  <c r="R835" i="6"/>
  <c r="Q835" i="6"/>
  <c r="R838" i="6"/>
  <c r="Q838" i="6"/>
  <c r="R839" i="6"/>
  <c r="Q839" i="6"/>
  <c r="R841" i="6"/>
  <c r="Q841" i="6"/>
  <c r="R850" i="6"/>
  <c r="Q850" i="6"/>
  <c r="R852" i="6"/>
  <c r="Q852" i="6"/>
  <c r="R860" i="6"/>
  <c r="Q860" i="6"/>
  <c r="R814" i="6"/>
  <c r="Q814" i="6"/>
  <c r="R815" i="6"/>
  <c r="Q815" i="6"/>
  <c r="R817" i="6"/>
  <c r="Q817" i="6"/>
  <c r="R826" i="6"/>
  <c r="Q826" i="6"/>
  <c r="R828" i="6"/>
  <c r="Q828" i="6"/>
  <c r="R843" i="6"/>
  <c r="Q843" i="6"/>
  <c r="R846" i="6"/>
  <c r="Q846" i="6"/>
  <c r="R847" i="6"/>
  <c r="Q847" i="6"/>
  <c r="R849" i="6"/>
  <c r="Q849" i="6"/>
  <c r="R854" i="6"/>
  <c r="Q854" i="6"/>
  <c r="R862" i="6"/>
  <c r="Q862" i="6"/>
  <c r="R819" i="6"/>
  <c r="Q819" i="6"/>
  <c r="R822" i="6"/>
  <c r="Q822" i="6"/>
  <c r="R823" i="6"/>
  <c r="Q823" i="6"/>
  <c r="R825" i="6"/>
  <c r="Q825" i="6"/>
  <c r="R834" i="6"/>
  <c r="Q834" i="6"/>
  <c r="R836" i="6"/>
  <c r="Q836" i="6"/>
  <c r="R851" i="6"/>
  <c r="Q851" i="6"/>
  <c r="R856" i="6"/>
  <c r="Q856" i="6"/>
  <c r="R812" i="6"/>
  <c r="Q812" i="6"/>
  <c r="R827" i="6"/>
  <c r="Q827" i="6"/>
  <c r="R830" i="6"/>
  <c r="Q830" i="6"/>
  <c r="R831" i="6"/>
  <c r="Q831" i="6"/>
  <c r="R833" i="6"/>
  <c r="Q833" i="6"/>
  <c r="R842" i="6"/>
  <c r="Q842" i="6"/>
  <c r="R844" i="6"/>
  <c r="Q844" i="6"/>
  <c r="R858" i="6"/>
  <c r="Q858" i="6"/>
  <c r="Q865" i="6"/>
  <c r="R866" i="6"/>
  <c r="Q866" i="6"/>
  <c r="Q873" i="6"/>
  <c r="R874" i="6"/>
  <c r="Q874" i="6"/>
  <c r="Q881" i="6"/>
  <c r="R882" i="6"/>
  <c r="Q882" i="6"/>
  <c r="Q889" i="6"/>
  <c r="R890" i="6"/>
  <c r="Q890" i="6"/>
  <c r="Q932" i="6"/>
  <c r="R932" i="6"/>
  <c r="Q951" i="6"/>
  <c r="R951" i="6"/>
  <c r="Q952" i="6"/>
  <c r="R952" i="6"/>
  <c r="O816" i="6"/>
  <c r="P816" i="6" s="1"/>
  <c r="O824" i="6"/>
  <c r="P824" i="6" s="1"/>
  <c r="O832" i="6"/>
  <c r="P832" i="6" s="1"/>
  <c r="O840" i="6"/>
  <c r="P840" i="6" s="1"/>
  <c r="O848" i="6"/>
  <c r="P848" i="6" s="1"/>
  <c r="R853" i="6"/>
  <c r="Q853" i="6"/>
  <c r="R855" i="6"/>
  <c r="Q855" i="6"/>
  <c r="R857" i="6"/>
  <c r="Q857" i="6"/>
  <c r="R859" i="6"/>
  <c r="Q859" i="6"/>
  <c r="R861" i="6"/>
  <c r="Q861" i="6"/>
  <c r="R863" i="6"/>
  <c r="Q863" i="6"/>
  <c r="R868" i="6"/>
  <c r="Q868" i="6"/>
  <c r="R876" i="6"/>
  <c r="Q876" i="6"/>
  <c r="R884" i="6"/>
  <c r="Q884" i="6"/>
  <c r="Q939" i="6"/>
  <c r="R939" i="6"/>
  <c r="R813" i="6"/>
  <c r="Q813" i="6"/>
  <c r="R821" i="6"/>
  <c r="Q821" i="6"/>
  <c r="R829" i="6"/>
  <c r="Q829" i="6"/>
  <c r="R837" i="6"/>
  <c r="Q837" i="6"/>
  <c r="R845" i="6"/>
  <c r="Q845" i="6"/>
  <c r="R870" i="6"/>
  <c r="Q870" i="6"/>
  <c r="R878" i="6"/>
  <c r="Q878" i="6"/>
  <c r="R886" i="6"/>
  <c r="Q886" i="6"/>
  <c r="Q935" i="6"/>
  <c r="R935" i="6"/>
  <c r="Q936" i="6"/>
  <c r="R936" i="6"/>
  <c r="Q948" i="6"/>
  <c r="R948" i="6"/>
  <c r="R864" i="6"/>
  <c r="Q864" i="6"/>
  <c r="R872" i="6"/>
  <c r="Q872" i="6"/>
  <c r="R880" i="6"/>
  <c r="Q880" i="6"/>
  <c r="R888" i="6"/>
  <c r="Q888" i="6"/>
  <c r="Q955" i="6"/>
  <c r="R955" i="6"/>
  <c r="O867" i="6"/>
  <c r="P867" i="6" s="1"/>
  <c r="O871" i="6"/>
  <c r="P871" i="6" s="1"/>
  <c r="O875" i="6"/>
  <c r="P875" i="6" s="1"/>
  <c r="O879" i="6"/>
  <c r="P879" i="6" s="1"/>
  <c r="O883" i="6"/>
  <c r="P883" i="6" s="1"/>
  <c r="O887" i="6"/>
  <c r="P887" i="6" s="1"/>
  <c r="O891" i="6"/>
  <c r="P891" i="6" s="1"/>
  <c r="O892" i="6"/>
  <c r="P892" i="6" s="1"/>
  <c r="O893" i="6"/>
  <c r="P893" i="6" s="1"/>
  <c r="O894" i="6"/>
  <c r="P894" i="6" s="1"/>
  <c r="O895" i="6"/>
  <c r="P895" i="6" s="1"/>
  <c r="O896" i="6"/>
  <c r="P896" i="6" s="1"/>
  <c r="O897" i="6"/>
  <c r="P897" i="6" s="1"/>
  <c r="O898" i="6"/>
  <c r="P898" i="6" s="1"/>
  <c r="O899" i="6"/>
  <c r="P899" i="6" s="1"/>
  <c r="O900" i="6"/>
  <c r="P900" i="6" s="1"/>
  <c r="O901" i="6"/>
  <c r="P901" i="6" s="1"/>
  <c r="O902" i="6"/>
  <c r="P902" i="6" s="1"/>
  <c r="O903" i="6"/>
  <c r="P903" i="6" s="1"/>
  <c r="O904" i="6"/>
  <c r="P904" i="6" s="1"/>
  <c r="O905" i="6"/>
  <c r="P905" i="6" s="1"/>
  <c r="O906" i="6"/>
  <c r="P906" i="6" s="1"/>
  <c r="O907" i="6"/>
  <c r="P907" i="6" s="1"/>
  <c r="O908" i="6"/>
  <c r="P908" i="6" s="1"/>
  <c r="O909" i="6"/>
  <c r="P909" i="6" s="1"/>
  <c r="O910" i="6"/>
  <c r="P910" i="6" s="1"/>
  <c r="O911" i="6"/>
  <c r="P911" i="6" s="1"/>
  <c r="O912" i="6"/>
  <c r="P912" i="6" s="1"/>
  <c r="O913" i="6"/>
  <c r="P913" i="6" s="1"/>
  <c r="O914" i="6"/>
  <c r="P914" i="6" s="1"/>
  <c r="O915" i="6"/>
  <c r="P915" i="6" s="1"/>
  <c r="O916" i="6"/>
  <c r="P916" i="6" s="1"/>
  <c r="O917" i="6"/>
  <c r="P917" i="6" s="1"/>
  <c r="O918" i="6"/>
  <c r="P918" i="6" s="1"/>
  <c r="O919" i="6"/>
  <c r="P919" i="6" s="1"/>
  <c r="O920" i="6"/>
  <c r="P920" i="6" s="1"/>
  <c r="O921" i="6"/>
  <c r="P921" i="6" s="1"/>
  <c r="O922" i="6"/>
  <c r="P922" i="6" s="1"/>
  <c r="O923" i="6"/>
  <c r="P923" i="6" s="1"/>
  <c r="O924" i="6"/>
  <c r="P924" i="6" s="1"/>
  <c r="O926" i="6"/>
  <c r="P926" i="6" s="1"/>
  <c r="R929" i="6"/>
  <c r="O942" i="6"/>
  <c r="P942" i="6" s="1"/>
  <c r="R945" i="6"/>
  <c r="O958" i="6"/>
  <c r="P958" i="6" s="1"/>
  <c r="Q966" i="6"/>
  <c r="R966" i="6"/>
  <c r="Q974" i="6"/>
  <c r="R974" i="6"/>
  <c r="Q982" i="6"/>
  <c r="R982" i="6"/>
  <c r="Q985" i="6"/>
  <c r="R985" i="6"/>
  <c r="Q987" i="6"/>
  <c r="R987" i="6"/>
  <c r="Q998" i="6"/>
  <c r="R998" i="6"/>
  <c r="Q1005" i="6"/>
  <c r="R1005" i="6"/>
  <c r="Q1006" i="6"/>
  <c r="R1006" i="6"/>
  <c r="Q1013" i="6"/>
  <c r="R1013" i="6"/>
  <c r="Q1014" i="6"/>
  <c r="R1014" i="6"/>
  <c r="Q1021" i="6"/>
  <c r="R1021" i="6"/>
  <c r="Q1022" i="6"/>
  <c r="R1022" i="6"/>
  <c r="Q930" i="6"/>
  <c r="R930" i="6"/>
  <c r="R933" i="6"/>
  <c r="Q946" i="6"/>
  <c r="R946" i="6"/>
  <c r="R949" i="6"/>
  <c r="Q963" i="6"/>
  <c r="R963" i="6"/>
  <c r="Q964" i="6"/>
  <c r="R964" i="6"/>
  <c r="Q965" i="6"/>
  <c r="R965" i="6"/>
  <c r="Q971" i="6"/>
  <c r="R971" i="6"/>
  <c r="Q972" i="6"/>
  <c r="R972" i="6"/>
  <c r="Q973" i="6"/>
  <c r="R973" i="6"/>
  <c r="Q979" i="6"/>
  <c r="R979" i="6"/>
  <c r="Q980" i="6"/>
  <c r="R980" i="6"/>
  <c r="Q981" i="6"/>
  <c r="R981" i="6"/>
  <c r="Q986" i="6"/>
  <c r="R986" i="6"/>
  <c r="Q989" i="6"/>
  <c r="Q991" i="6"/>
  <c r="R991" i="6"/>
  <c r="Q1033" i="6"/>
  <c r="R1033" i="6"/>
  <c r="Q927" i="6"/>
  <c r="R927" i="6"/>
  <c r="Q934" i="6"/>
  <c r="R934" i="6"/>
  <c r="Q940" i="6"/>
  <c r="R940" i="6"/>
  <c r="Q943" i="6"/>
  <c r="R943" i="6"/>
  <c r="Q950" i="6"/>
  <c r="R950" i="6"/>
  <c r="Q956" i="6"/>
  <c r="R956" i="6"/>
  <c r="Q962" i="6"/>
  <c r="R962" i="6"/>
  <c r="Q970" i="6"/>
  <c r="R970" i="6"/>
  <c r="Q978" i="6"/>
  <c r="R978" i="6"/>
  <c r="Q990" i="6"/>
  <c r="R990" i="6"/>
  <c r="Q995" i="6"/>
  <c r="R995" i="6"/>
  <c r="Q1001" i="6"/>
  <c r="R1001" i="6"/>
  <c r="Q1002" i="6"/>
  <c r="R1002" i="6"/>
  <c r="Q1009" i="6"/>
  <c r="R1009" i="6"/>
  <c r="Q1010" i="6"/>
  <c r="R1010" i="6"/>
  <c r="Q1017" i="6"/>
  <c r="R1017" i="6"/>
  <c r="Q1018" i="6"/>
  <c r="R1018" i="6"/>
  <c r="Q1025" i="6"/>
  <c r="R1025" i="6"/>
  <c r="Q1026" i="6"/>
  <c r="R1026" i="6"/>
  <c r="Q928" i="6"/>
  <c r="R928" i="6"/>
  <c r="Q931" i="6"/>
  <c r="R931" i="6"/>
  <c r="O938" i="6"/>
  <c r="P938" i="6" s="1"/>
  <c r="Q944" i="6"/>
  <c r="R944" i="6"/>
  <c r="Q947" i="6"/>
  <c r="R947" i="6"/>
  <c r="O954" i="6"/>
  <c r="P954" i="6" s="1"/>
  <c r="Q959" i="6"/>
  <c r="R959" i="6"/>
  <c r="Q960" i="6"/>
  <c r="R960" i="6"/>
  <c r="Q961" i="6"/>
  <c r="R961" i="6"/>
  <c r="Q967" i="6"/>
  <c r="R967" i="6"/>
  <c r="Q968" i="6"/>
  <c r="R968" i="6"/>
  <c r="Q969" i="6"/>
  <c r="R969" i="6"/>
  <c r="Q975" i="6"/>
  <c r="R975" i="6"/>
  <c r="Q976" i="6"/>
  <c r="R976" i="6"/>
  <c r="Q977" i="6"/>
  <c r="R977" i="6"/>
  <c r="Q983" i="6"/>
  <c r="R983" i="6"/>
  <c r="Q984" i="6"/>
  <c r="R984" i="6"/>
  <c r="Q994" i="6"/>
  <c r="R994" i="6"/>
  <c r="Q997" i="6"/>
  <c r="R997" i="6"/>
  <c r="Q999" i="6"/>
  <c r="R999" i="6"/>
  <c r="Q1036" i="6"/>
  <c r="R1036" i="6"/>
  <c r="Q1037" i="6"/>
  <c r="R1037" i="6"/>
  <c r="R1030" i="6"/>
  <c r="Q1044" i="6"/>
  <c r="R1044" i="6"/>
  <c r="Q1045" i="6"/>
  <c r="R1045" i="6"/>
  <c r="Q1046" i="6"/>
  <c r="R1046" i="6"/>
  <c r="Q1052" i="6"/>
  <c r="R1052" i="6"/>
  <c r="Q1053" i="6"/>
  <c r="R1053" i="6"/>
  <c r="Q1054" i="6"/>
  <c r="R1054" i="6"/>
  <c r="Q1060" i="6"/>
  <c r="R1060" i="6"/>
  <c r="Q1061" i="6"/>
  <c r="R1061" i="6"/>
  <c r="Q1062" i="6"/>
  <c r="R1062" i="6"/>
  <c r="Q1068" i="6"/>
  <c r="R1068" i="6"/>
  <c r="Q1069" i="6"/>
  <c r="R1069" i="6"/>
  <c r="Q1070" i="6"/>
  <c r="R1070" i="6"/>
  <c r="Q1076" i="6"/>
  <c r="R1076" i="6"/>
  <c r="Q1077" i="6"/>
  <c r="R1077" i="6"/>
  <c r="Q1078" i="6"/>
  <c r="R1078" i="6"/>
  <c r="Q1084" i="6"/>
  <c r="R1084" i="6"/>
  <c r="Q1085" i="6"/>
  <c r="R1085" i="6"/>
  <c r="Q1086" i="6"/>
  <c r="R1086" i="6"/>
  <c r="Q1092" i="6"/>
  <c r="R1092" i="6"/>
  <c r="Q1093" i="6"/>
  <c r="R1093" i="6"/>
  <c r="Q1094" i="6"/>
  <c r="R1094" i="6"/>
  <c r="Q1100" i="6"/>
  <c r="R1100" i="6"/>
  <c r="Q1101" i="6"/>
  <c r="R1101" i="6"/>
  <c r="Q1102" i="6"/>
  <c r="R1102" i="6"/>
  <c r="Q1108" i="6"/>
  <c r="R1108" i="6"/>
  <c r="Q1109" i="6"/>
  <c r="R1109" i="6"/>
  <c r="Q1110" i="6"/>
  <c r="R1110" i="6"/>
  <c r="Q1116" i="6"/>
  <c r="R1116" i="6"/>
  <c r="Q1117" i="6"/>
  <c r="R1117" i="6"/>
  <c r="Q1118" i="6"/>
  <c r="R1118" i="6"/>
  <c r="Q1124" i="6"/>
  <c r="R1124" i="6"/>
  <c r="Q1125" i="6"/>
  <c r="R1125" i="6"/>
  <c r="Q1127" i="6"/>
  <c r="R1127" i="6"/>
  <c r="Q1129" i="6"/>
  <c r="R1129" i="6"/>
  <c r="Q1031" i="6"/>
  <c r="R1031" i="6"/>
  <c r="R1034" i="6"/>
  <c r="Q1043" i="6"/>
  <c r="R1043" i="6"/>
  <c r="Q1051" i="6"/>
  <c r="R1051" i="6"/>
  <c r="Q1059" i="6"/>
  <c r="R1059" i="6"/>
  <c r="Q1067" i="6"/>
  <c r="R1067" i="6"/>
  <c r="Q1075" i="6"/>
  <c r="R1075" i="6"/>
  <c r="Q1083" i="6"/>
  <c r="R1083" i="6"/>
  <c r="Q1091" i="6"/>
  <c r="R1091" i="6"/>
  <c r="Q1099" i="6"/>
  <c r="R1099" i="6"/>
  <c r="Q1107" i="6"/>
  <c r="R1107" i="6"/>
  <c r="Q1115" i="6"/>
  <c r="R1115" i="6"/>
  <c r="Q1123" i="6"/>
  <c r="R1123" i="6"/>
  <c r="Q1000" i="6"/>
  <c r="R1000" i="6"/>
  <c r="Q1004" i="6"/>
  <c r="R1004" i="6"/>
  <c r="Q1008" i="6"/>
  <c r="R1008" i="6"/>
  <c r="Q1012" i="6"/>
  <c r="R1012" i="6"/>
  <c r="Q1016" i="6"/>
  <c r="R1016" i="6"/>
  <c r="Q1020" i="6"/>
  <c r="R1020" i="6"/>
  <c r="Q1024" i="6"/>
  <c r="R1024" i="6"/>
  <c r="Q1028" i="6"/>
  <c r="R1028" i="6"/>
  <c r="Q1035" i="6"/>
  <c r="R1035" i="6"/>
  <c r="Q1040" i="6"/>
  <c r="R1040" i="6"/>
  <c r="Q1041" i="6"/>
  <c r="R1041" i="6"/>
  <c r="Q1042" i="6"/>
  <c r="R1042" i="6"/>
  <c r="Q1048" i="6"/>
  <c r="R1048" i="6"/>
  <c r="Q1049" i="6"/>
  <c r="R1049" i="6"/>
  <c r="Q1050" i="6"/>
  <c r="R1050" i="6"/>
  <c r="Q1056" i="6"/>
  <c r="R1056" i="6"/>
  <c r="Q1057" i="6"/>
  <c r="R1057" i="6"/>
  <c r="Q1058" i="6"/>
  <c r="R1058" i="6"/>
  <c r="Q1064" i="6"/>
  <c r="R1064" i="6"/>
  <c r="Q1065" i="6"/>
  <c r="R1065" i="6"/>
  <c r="Q1066" i="6"/>
  <c r="R1066" i="6"/>
  <c r="Q1072" i="6"/>
  <c r="R1072" i="6"/>
  <c r="Q1073" i="6"/>
  <c r="R1073" i="6"/>
  <c r="Q1074" i="6"/>
  <c r="R1074" i="6"/>
  <c r="Q1080" i="6"/>
  <c r="R1080" i="6"/>
  <c r="Q1081" i="6"/>
  <c r="R1081" i="6"/>
  <c r="Q1082" i="6"/>
  <c r="R1082" i="6"/>
  <c r="Q1088" i="6"/>
  <c r="R1088" i="6"/>
  <c r="Q1089" i="6"/>
  <c r="R1089" i="6"/>
  <c r="Q1090" i="6"/>
  <c r="R1090" i="6"/>
  <c r="Q1096" i="6"/>
  <c r="R1096" i="6"/>
  <c r="Q1097" i="6"/>
  <c r="R1097" i="6"/>
  <c r="Q1098" i="6"/>
  <c r="R1098" i="6"/>
  <c r="Q1104" i="6"/>
  <c r="R1104" i="6"/>
  <c r="Q1105" i="6"/>
  <c r="R1105" i="6"/>
  <c r="Q1106" i="6"/>
  <c r="R1106" i="6"/>
  <c r="Q1112" i="6"/>
  <c r="R1112" i="6"/>
  <c r="Q1113" i="6"/>
  <c r="R1113" i="6"/>
  <c r="Q1114" i="6"/>
  <c r="R1114" i="6"/>
  <c r="Q1120" i="6"/>
  <c r="R1120" i="6"/>
  <c r="Q1121" i="6"/>
  <c r="R1121" i="6"/>
  <c r="Q1122" i="6"/>
  <c r="R1122" i="6"/>
  <c r="R988" i="6"/>
  <c r="R992" i="6"/>
  <c r="R996" i="6"/>
  <c r="O1003" i="6"/>
  <c r="P1003" i="6" s="1"/>
  <c r="O1007" i="6"/>
  <c r="P1007" i="6" s="1"/>
  <c r="O1011" i="6"/>
  <c r="P1011" i="6" s="1"/>
  <c r="O1015" i="6"/>
  <c r="P1015" i="6" s="1"/>
  <c r="O1019" i="6"/>
  <c r="P1019" i="6" s="1"/>
  <c r="O1023" i="6"/>
  <c r="P1023" i="6" s="1"/>
  <c r="O1027" i="6"/>
  <c r="P1027" i="6" s="1"/>
  <c r="Q1029" i="6"/>
  <c r="R1029" i="6"/>
  <c r="Q1032" i="6"/>
  <c r="R1032" i="6"/>
  <c r="Q1039" i="6"/>
  <c r="R1039" i="6"/>
  <c r="Q1047" i="6"/>
  <c r="R1047" i="6"/>
  <c r="Q1055" i="6"/>
  <c r="R1055" i="6"/>
  <c r="Q1063" i="6"/>
  <c r="R1063" i="6"/>
  <c r="Q1071" i="6"/>
  <c r="R1071" i="6"/>
  <c r="Q1079" i="6"/>
  <c r="R1079" i="6"/>
  <c r="Q1087" i="6"/>
  <c r="R1087" i="6"/>
  <c r="Q1095" i="6"/>
  <c r="R1095" i="6"/>
  <c r="Q1103" i="6"/>
  <c r="R1103" i="6"/>
  <c r="Q1111" i="6"/>
  <c r="R1111" i="6"/>
  <c r="Q1119" i="6"/>
  <c r="R1119" i="6"/>
  <c r="Q1147" i="6"/>
  <c r="R1147" i="6"/>
  <c r="O1126" i="6"/>
  <c r="P1126" i="6" s="1"/>
  <c r="O1128" i="6"/>
  <c r="P1128" i="6" s="1"/>
  <c r="O1130" i="6"/>
  <c r="P1130" i="6" s="1"/>
  <c r="O1132" i="6"/>
  <c r="P1132" i="6" s="1"/>
  <c r="O1134" i="6"/>
  <c r="P1134" i="6" s="1"/>
  <c r="O1136" i="6"/>
  <c r="P1136" i="6" s="1"/>
  <c r="O1138" i="6"/>
  <c r="P1138" i="6" s="1"/>
  <c r="O1140" i="6"/>
  <c r="P1140" i="6" s="1"/>
  <c r="O1142" i="6"/>
  <c r="P1142" i="6" s="1"/>
  <c r="O1144" i="6"/>
  <c r="P1144" i="6" s="1"/>
  <c r="O1146" i="6"/>
  <c r="P1146" i="6" s="1"/>
  <c r="R1150" i="6"/>
  <c r="R1158" i="6"/>
  <c r="R1185" i="6"/>
  <c r="Q1185" i="6"/>
  <c r="R1187" i="6"/>
  <c r="Q1187" i="6"/>
  <c r="R1131" i="6"/>
  <c r="R1133" i="6"/>
  <c r="R1135" i="6"/>
  <c r="R1137" i="6"/>
  <c r="R1139" i="6"/>
  <c r="R1141" i="6"/>
  <c r="R1143" i="6"/>
  <c r="R1145" i="6"/>
  <c r="R1154" i="6"/>
  <c r="R1189" i="6"/>
  <c r="Q1189" i="6"/>
  <c r="Q1162" i="6"/>
  <c r="R1162" i="6"/>
  <c r="Q1164" i="6"/>
  <c r="R1164" i="6"/>
  <c r="Q1166" i="6"/>
  <c r="R1166" i="6"/>
  <c r="Q1168" i="6"/>
  <c r="R1168" i="6"/>
  <c r="Q1170" i="6"/>
  <c r="R1170" i="6"/>
  <c r="Q1172" i="6"/>
  <c r="R1172" i="6"/>
  <c r="Q1174" i="6"/>
  <c r="R1174" i="6"/>
  <c r="Q1176" i="6"/>
  <c r="R1176" i="6"/>
  <c r="Q1178" i="6"/>
  <c r="R1178" i="6"/>
  <c r="Q1180" i="6"/>
  <c r="R1180" i="6"/>
  <c r="Q1182" i="6"/>
  <c r="R1182" i="6"/>
  <c r="R1183" i="6"/>
  <c r="Q1183" i="6"/>
  <c r="Q1211" i="6"/>
  <c r="R1211" i="6"/>
  <c r="Q1212" i="6"/>
  <c r="R1212" i="6"/>
  <c r="Q1213" i="6"/>
  <c r="R1213" i="6"/>
  <c r="Q1215" i="6"/>
  <c r="R1215" i="6"/>
  <c r="Q1216" i="6"/>
  <c r="R1216" i="6"/>
  <c r="Q1217" i="6"/>
  <c r="R1217" i="6"/>
  <c r="Q1219" i="6"/>
  <c r="R1219" i="6"/>
  <c r="Q1220" i="6"/>
  <c r="R1220" i="6"/>
  <c r="Q1228" i="6"/>
  <c r="R1228" i="6"/>
  <c r="Q1233" i="6"/>
  <c r="R1233" i="6"/>
  <c r="R1186" i="6"/>
  <c r="Q1186" i="6"/>
  <c r="R1195" i="6"/>
  <c r="Q1195" i="6"/>
  <c r="R1197" i="6"/>
  <c r="Q1197" i="6"/>
  <c r="R1199" i="6"/>
  <c r="Q1199" i="6"/>
  <c r="R1201" i="6"/>
  <c r="Q1201" i="6"/>
  <c r="R1203" i="6"/>
  <c r="Q1203" i="6"/>
  <c r="R1205" i="6"/>
  <c r="Q1205" i="6"/>
  <c r="R1207" i="6"/>
  <c r="Q1207" i="6"/>
  <c r="Q1209" i="6"/>
  <c r="R1209" i="6"/>
  <c r="Q1225" i="6"/>
  <c r="R1225" i="6"/>
  <c r="R1190" i="6"/>
  <c r="Q1190" i="6"/>
  <c r="R1191" i="6"/>
  <c r="Q1191" i="6"/>
  <c r="R1192" i="6"/>
  <c r="Q1192" i="6"/>
  <c r="R1193" i="6"/>
  <c r="Q1193" i="6"/>
  <c r="R1194" i="6"/>
  <c r="Q1194" i="6"/>
  <c r="Q1224" i="6"/>
  <c r="R1224" i="6"/>
  <c r="Q1236" i="6"/>
  <c r="R1236" i="6"/>
  <c r="Q1237" i="6"/>
  <c r="R1237" i="6"/>
  <c r="O1149" i="6"/>
  <c r="P1149" i="6" s="1"/>
  <c r="O1151" i="6"/>
  <c r="P1151" i="6" s="1"/>
  <c r="O1153" i="6"/>
  <c r="P1153" i="6" s="1"/>
  <c r="O1155" i="6"/>
  <c r="P1155" i="6" s="1"/>
  <c r="O1157" i="6"/>
  <c r="P1157" i="6" s="1"/>
  <c r="O1159" i="6"/>
  <c r="P1159" i="6" s="1"/>
  <c r="O1161" i="6"/>
  <c r="P1161" i="6" s="1"/>
  <c r="O1163" i="6"/>
  <c r="P1163" i="6" s="1"/>
  <c r="O1165" i="6"/>
  <c r="P1165" i="6" s="1"/>
  <c r="O1167" i="6"/>
  <c r="P1167" i="6" s="1"/>
  <c r="O1169" i="6"/>
  <c r="P1169" i="6" s="1"/>
  <c r="O1171" i="6"/>
  <c r="P1171" i="6" s="1"/>
  <c r="O1173" i="6"/>
  <c r="P1173" i="6" s="1"/>
  <c r="O1175" i="6"/>
  <c r="P1175" i="6" s="1"/>
  <c r="O1177" i="6"/>
  <c r="P1177" i="6" s="1"/>
  <c r="O1179" i="6"/>
  <c r="P1179" i="6" s="1"/>
  <c r="O1181" i="6"/>
  <c r="P1181" i="6" s="1"/>
  <c r="R1184" i="6"/>
  <c r="Q1184" i="6"/>
  <c r="R1188" i="6"/>
  <c r="Q1188" i="6"/>
  <c r="R1196" i="6"/>
  <c r="Q1196" i="6"/>
  <c r="R1198" i="6"/>
  <c r="Q1198" i="6"/>
  <c r="R1200" i="6"/>
  <c r="Q1200" i="6"/>
  <c r="R1202" i="6"/>
  <c r="Q1202" i="6"/>
  <c r="R1204" i="6"/>
  <c r="Q1204" i="6"/>
  <c r="R1206" i="6"/>
  <c r="Q1206" i="6"/>
  <c r="R1208" i="6"/>
  <c r="Q1208" i="6"/>
  <c r="Q1221" i="6"/>
  <c r="R1221" i="6"/>
  <c r="R1222" i="6"/>
  <c r="R1223" i="6"/>
  <c r="O1227" i="6"/>
  <c r="P1227" i="6" s="1"/>
  <c r="R1230" i="6"/>
  <c r="R1242" i="6"/>
  <c r="Q1231" i="6"/>
  <c r="R1231" i="6"/>
  <c r="R1234" i="6"/>
  <c r="R1244" i="6"/>
  <c r="R1210" i="6"/>
  <c r="R1214" i="6"/>
  <c r="R1218" i="6"/>
  <c r="Q1235" i="6"/>
  <c r="R1235" i="6"/>
  <c r="R1238" i="6"/>
  <c r="Q1229" i="6"/>
  <c r="R1229" i="6"/>
  <c r="Q1232" i="6"/>
  <c r="R1232" i="6"/>
  <c r="Q1246" i="6"/>
  <c r="R1246" i="6"/>
  <c r="Q1248" i="6"/>
  <c r="R1248" i="6"/>
  <c r="Q1250" i="6"/>
  <c r="R1250" i="6"/>
  <c r="O1239" i="6"/>
  <c r="P1239" i="6" s="1"/>
  <c r="O1241" i="6"/>
  <c r="P1241" i="6" s="1"/>
  <c r="O1243" i="6"/>
  <c r="P1243" i="6" s="1"/>
  <c r="O1245" i="6"/>
  <c r="P1245" i="6" s="1"/>
  <c r="O1247" i="6"/>
  <c r="P1247" i="6" s="1"/>
  <c r="O1249" i="6"/>
  <c r="P1249" i="6" s="1"/>
  <c r="O1251" i="6"/>
  <c r="P1251" i="6" s="1"/>
  <c r="O1252" i="6"/>
  <c r="P1252" i="6" s="1"/>
  <c r="O1253" i="6"/>
  <c r="P1253" i="6" s="1"/>
  <c r="O1254" i="6"/>
  <c r="P1254" i="6" s="1"/>
  <c r="O1255" i="6"/>
  <c r="P1255" i="6" s="1"/>
  <c r="O1256" i="6"/>
  <c r="P1256" i="6" s="1"/>
  <c r="O1257" i="6"/>
  <c r="P1257" i="6" s="1"/>
  <c r="O1258" i="6"/>
  <c r="P1258" i="6" s="1"/>
  <c r="O1260" i="6"/>
  <c r="P1260" i="6" s="1"/>
  <c r="Q1265" i="6"/>
  <c r="O1268" i="6"/>
  <c r="P1268" i="6" s="1"/>
  <c r="Q1273" i="6"/>
  <c r="R1275" i="6"/>
  <c r="Q1275" i="6"/>
  <c r="R1279" i="6"/>
  <c r="Q1279" i="6"/>
  <c r="R1283" i="6"/>
  <c r="Q1283" i="6"/>
  <c r="O1289" i="6"/>
  <c r="P1289" i="6" s="1"/>
  <c r="R1292" i="6"/>
  <c r="Q1292" i="6"/>
  <c r="Q1263" i="6"/>
  <c r="O1266" i="6"/>
  <c r="P1266" i="6" s="1"/>
  <c r="R1274" i="6"/>
  <c r="Q1274" i="6"/>
  <c r="R1278" i="6"/>
  <c r="Q1278" i="6"/>
  <c r="R1282" i="6"/>
  <c r="Q1282" i="6"/>
  <c r="R1286" i="6"/>
  <c r="Q1286" i="6"/>
  <c r="O1291" i="6"/>
  <c r="P1291" i="6" s="1"/>
  <c r="R1264" i="6"/>
  <c r="Q1264" i="6"/>
  <c r="R1272" i="6"/>
  <c r="Q1272" i="6"/>
  <c r="R1277" i="6"/>
  <c r="Q1277" i="6"/>
  <c r="R1281" i="6"/>
  <c r="Q1281" i="6"/>
  <c r="O1285" i="6"/>
  <c r="P1285" i="6" s="1"/>
  <c r="R1288" i="6"/>
  <c r="Q1288" i="6"/>
  <c r="O1293" i="6"/>
  <c r="P1293" i="6" s="1"/>
  <c r="O1262" i="6"/>
  <c r="P1262" i="6" s="1"/>
  <c r="O1270" i="6"/>
  <c r="P1270" i="6" s="1"/>
  <c r="R1276" i="6"/>
  <c r="Q1276" i="6"/>
  <c r="R1280" i="6"/>
  <c r="Q1280" i="6"/>
  <c r="R1284" i="6"/>
  <c r="Q1284" i="6"/>
  <c r="R1287" i="6"/>
  <c r="Q1287" i="6"/>
  <c r="R1290" i="6"/>
  <c r="Q1290" i="6"/>
  <c r="R993" i="6" l="1"/>
  <c r="S11" i="1"/>
  <c r="R1285" i="6"/>
  <c r="Q1285" i="6"/>
  <c r="R1260" i="6"/>
  <c r="Q1260" i="6"/>
  <c r="R1258" i="6"/>
  <c r="Q1258" i="6"/>
  <c r="Q1241" i="6"/>
  <c r="R1241" i="6"/>
  <c r="Q1163" i="6"/>
  <c r="R1163" i="6"/>
  <c r="R1266" i="6"/>
  <c r="Q1266" i="6"/>
  <c r="R1268" i="6"/>
  <c r="Q1268" i="6"/>
  <c r="R1253" i="6"/>
  <c r="Q1253" i="6"/>
  <c r="Q1239" i="6"/>
  <c r="R1239" i="6"/>
  <c r="Q1177" i="6"/>
  <c r="R1177" i="6"/>
  <c r="Q1161" i="6"/>
  <c r="R1161" i="6"/>
  <c r="Q1146" i="6"/>
  <c r="R1146" i="6"/>
  <c r="Q1130" i="6"/>
  <c r="R1130" i="6"/>
  <c r="Q1023" i="6"/>
  <c r="R1023" i="6"/>
  <c r="R1270" i="6"/>
  <c r="Q1270" i="6"/>
  <c r="R1256" i="6"/>
  <c r="Q1256" i="6"/>
  <c r="R1252" i="6"/>
  <c r="Q1252" i="6"/>
  <c r="Q1245" i="6"/>
  <c r="R1245" i="6"/>
  <c r="Q1175" i="6"/>
  <c r="R1175" i="6"/>
  <c r="Q1167" i="6"/>
  <c r="R1167" i="6"/>
  <c r="Q1159" i="6"/>
  <c r="R1159" i="6"/>
  <c r="Q1151" i="6"/>
  <c r="R1151" i="6"/>
  <c r="Q1144" i="6"/>
  <c r="R1144" i="6"/>
  <c r="Q1136" i="6"/>
  <c r="R1136" i="6"/>
  <c r="Q1128" i="6"/>
  <c r="R1128" i="6"/>
  <c r="Q1019" i="6"/>
  <c r="R1019" i="6"/>
  <c r="Q1003" i="6"/>
  <c r="R1003" i="6"/>
  <c r="Q958" i="6"/>
  <c r="R958" i="6"/>
  <c r="Q926" i="6"/>
  <c r="R926" i="6"/>
  <c r="R921" i="6"/>
  <c r="Q921" i="6"/>
  <c r="R917" i="6"/>
  <c r="Q917" i="6"/>
  <c r="R913" i="6"/>
  <c r="Q913" i="6"/>
  <c r="R909" i="6"/>
  <c r="Q909" i="6"/>
  <c r="R905" i="6"/>
  <c r="Q905" i="6"/>
  <c r="R901" i="6"/>
  <c r="Q901" i="6"/>
  <c r="R897" i="6"/>
  <c r="Q897" i="6"/>
  <c r="R893" i="6"/>
  <c r="Q893" i="6"/>
  <c r="R883" i="6"/>
  <c r="Q883" i="6"/>
  <c r="R867" i="6"/>
  <c r="Q867" i="6"/>
  <c r="R840" i="6"/>
  <c r="Q840" i="6"/>
  <c r="R1255" i="6"/>
  <c r="Q1255" i="6"/>
  <c r="Q1181" i="6"/>
  <c r="R1181" i="6"/>
  <c r="Q1173" i="6"/>
  <c r="R1173" i="6"/>
  <c r="Q1165" i="6"/>
  <c r="R1165" i="6"/>
  <c r="Q1157" i="6"/>
  <c r="R1157" i="6"/>
  <c r="Q1149" i="6"/>
  <c r="R1149" i="6"/>
  <c r="Q1142" i="6"/>
  <c r="R1142" i="6"/>
  <c r="Q1134" i="6"/>
  <c r="R1134" i="6"/>
  <c r="Q1126" i="6"/>
  <c r="R1126" i="6"/>
  <c r="Q1015" i="6"/>
  <c r="R1015" i="6"/>
  <c r="R924" i="6"/>
  <c r="Q924" i="6"/>
  <c r="R920" i="6"/>
  <c r="Q920" i="6"/>
  <c r="R916" i="6"/>
  <c r="Q916" i="6"/>
  <c r="R912" i="6"/>
  <c r="Q912" i="6"/>
  <c r="R908" i="6"/>
  <c r="Q908" i="6"/>
  <c r="R904" i="6"/>
  <c r="Q904" i="6"/>
  <c r="R900" i="6"/>
  <c r="Q900" i="6"/>
  <c r="R896" i="6"/>
  <c r="Q896" i="6"/>
  <c r="R892" i="6"/>
  <c r="Q892" i="6"/>
  <c r="R879" i="6"/>
  <c r="Q879" i="6"/>
  <c r="R832" i="6"/>
  <c r="Q832" i="6"/>
  <c r="R1262" i="6"/>
  <c r="Q1262" i="6"/>
  <c r="R1251" i="6"/>
  <c r="Q1251" i="6"/>
  <c r="R1293" i="6"/>
  <c r="Q1293" i="6"/>
  <c r="R1254" i="6"/>
  <c r="Q1254" i="6"/>
  <c r="Q1179" i="6"/>
  <c r="R1179" i="6"/>
  <c r="Q1155" i="6"/>
  <c r="R1155" i="6"/>
  <c r="Q1140" i="6"/>
  <c r="R1140" i="6"/>
  <c r="Q1132" i="6"/>
  <c r="R1132" i="6"/>
  <c r="Q1027" i="6"/>
  <c r="R1027" i="6"/>
  <c r="Q1011" i="6"/>
  <c r="R1011" i="6"/>
  <c r="Q954" i="6"/>
  <c r="R954" i="6"/>
  <c r="Q942" i="6"/>
  <c r="R942" i="6"/>
  <c r="R923" i="6"/>
  <c r="Q923" i="6"/>
  <c r="R919" i="6"/>
  <c r="Q919" i="6"/>
  <c r="R915" i="6"/>
  <c r="Q915" i="6"/>
  <c r="R911" i="6"/>
  <c r="Q911" i="6"/>
  <c r="R907" i="6"/>
  <c r="Q907" i="6"/>
  <c r="R903" i="6"/>
  <c r="Q903" i="6"/>
  <c r="R899" i="6"/>
  <c r="Q899" i="6"/>
  <c r="R895" i="6"/>
  <c r="Q895" i="6"/>
  <c r="R891" i="6"/>
  <c r="Q891" i="6"/>
  <c r="R875" i="6"/>
  <c r="Q875" i="6"/>
  <c r="R824" i="6"/>
  <c r="Q824" i="6"/>
  <c r="Q1243" i="6"/>
  <c r="R1243" i="6"/>
  <c r="R1291" i="6"/>
  <c r="Q1291" i="6"/>
  <c r="Q1249" i="6"/>
  <c r="R1249" i="6"/>
  <c r="Q1227" i="6"/>
  <c r="R1227" i="6"/>
  <c r="Q1171" i="6"/>
  <c r="R1171" i="6"/>
  <c r="R1289" i="6"/>
  <c r="Q1289" i="6"/>
  <c r="R1257" i="6"/>
  <c r="Q1257" i="6"/>
  <c r="Q1247" i="6"/>
  <c r="R1247" i="6"/>
  <c r="Q1169" i="6"/>
  <c r="R1169" i="6"/>
  <c r="Q1153" i="6"/>
  <c r="R1153" i="6"/>
  <c r="Q1138" i="6"/>
  <c r="R1138" i="6"/>
  <c r="Q1007" i="6"/>
  <c r="R1007" i="6"/>
  <c r="Q938" i="6"/>
  <c r="R938" i="6"/>
  <c r="R922" i="6"/>
  <c r="Q922" i="6"/>
  <c r="R918" i="6"/>
  <c r="Q918" i="6"/>
  <c r="R914" i="6"/>
  <c r="Q914" i="6"/>
  <c r="R910" i="6"/>
  <c r="Q910" i="6"/>
  <c r="R906" i="6"/>
  <c r="Q906" i="6"/>
  <c r="R902" i="6"/>
  <c r="Q902" i="6"/>
  <c r="R898" i="6"/>
  <c r="Q898" i="6"/>
  <c r="R894" i="6"/>
  <c r="Q894" i="6"/>
  <c r="R887" i="6"/>
  <c r="Q887" i="6"/>
  <c r="R871" i="6"/>
  <c r="Q871" i="6"/>
  <c r="R848" i="6"/>
  <c r="Q848" i="6"/>
  <c r="R816" i="6"/>
  <c r="Q816" i="6"/>
  <c r="C7" i="3" l="1"/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4" i="1" l="1"/>
</calcChain>
</file>

<file path=xl/sharedStrings.xml><?xml version="1.0" encoding="utf-8"?>
<sst xmlns="http://schemas.openxmlformats.org/spreadsheetml/2006/main" count="78" uniqueCount="75">
  <si>
    <t>Trigger</t>
  </si>
  <si>
    <t>Odds</t>
  </si>
  <si>
    <t>Stake</t>
  </si>
  <si>
    <t>Bet ref</t>
  </si>
  <si>
    <t>Bet time</t>
  </si>
  <si>
    <t>Avg matched odds</t>
  </si>
  <si>
    <t>Matched stake</t>
  </si>
  <si>
    <t>Profit / Loss</t>
  </si>
  <si>
    <t>BFSP</t>
  </si>
  <si>
    <t>Parent id</t>
  </si>
  <si>
    <t>Version</t>
  </si>
  <si>
    <t>Last updated:</t>
  </si>
  <si>
    <t>Not In Play</t>
  </si>
  <si>
    <t>Trans:</t>
  </si>
  <si>
    <t>Refresh rate:</t>
  </si>
  <si>
    <t>Total matched:</t>
  </si>
  <si>
    <t>Winners</t>
  </si>
  <si>
    <t>NR</t>
  </si>
  <si>
    <t>Turn IP</t>
  </si>
  <si>
    <t>IR Delay</t>
  </si>
  <si>
    <t>Market id</t>
  </si>
  <si>
    <t>Comm:</t>
  </si>
  <si>
    <t>Selection name</t>
  </si>
  <si>
    <t>Back Odds 3</t>
  </si>
  <si>
    <t>Back Odds 2</t>
  </si>
  <si>
    <t>Back Odds 1</t>
  </si>
  <si>
    <t>Lay Odds 1</t>
  </si>
  <si>
    <t>Lay Odds 2</t>
  </si>
  <si>
    <t>Lay Odds 3</t>
  </si>
  <si>
    <t>Reduction factor</t>
  </si>
  <si>
    <t>Last price matched</t>
  </si>
  <si>
    <t>Total amount matched</t>
  </si>
  <si>
    <t>Y</t>
  </si>
  <si>
    <t>BMP</t>
  </si>
  <si>
    <t>percent</t>
  </si>
  <si>
    <t>Market Seconds until start</t>
  </si>
  <si>
    <t>Start placing bets</t>
  </si>
  <si>
    <t>seconds before the scheduled jump</t>
  </si>
  <si>
    <t xml:space="preserve">Only place bets if the back market percentage is less than </t>
  </si>
  <si>
    <t>Staking type</t>
  </si>
  <si>
    <t>Half Kelly</t>
  </si>
  <si>
    <t xml:space="preserve">Bet type </t>
  </si>
  <si>
    <t>BACK</t>
  </si>
  <si>
    <t>LAY</t>
  </si>
  <si>
    <t>Full Kelly</t>
  </si>
  <si>
    <t>Meeting name</t>
  </si>
  <si>
    <t>Meetings Event ID</t>
  </si>
  <si>
    <t>Market ID</t>
  </si>
  <si>
    <t>Race Name</t>
  </si>
  <si>
    <t>Race Number</t>
  </si>
  <si>
    <t>Race Comment</t>
  </si>
  <si>
    <t>Selection ID</t>
  </si>
  <si>
    <t>Runners name</t>
  </si>
  <si>
    <t>Rated Price</t>
  </si>
  <si>
    <t>Runner Number</t>
  </si>
  <si>
    <t>best available Back Odds</t>
  </si>
  <si>
    <t>Exchange odds -1</t>
  </si>
  <si>
    <t>Probability of win %</t>
  </si>
  <si>
    <t>Probability of loss -1</t>
  </si>
  <si>
    <t>% of bankroll to use - Full Kelly</t>
  </si>
  <si>
    <t>% of bankroll to use - Half Kelly</t>
  </si>
  <si>
    <t>Amount to bet - Full Kelly</t>
  </si>
  <si>
    <t>Amount to bet 
- half Kelly</t>
  </si>
  <si>
    <t>Melt (AUS) 9th Jan - 14:07 R2 2240m Trot M</t>
  </si>
  <si>
    <t>Horse Racing\AUS\Melt (AUS) 9th Jan</t>
  </si>
  <si>
    <t>Balance:</t>
  </si>
  <si>
    <t>Exposure:</t>
  </si>
  <si>
    <t>2. Bill Dispute</t>
  </si>
  <si>
    <t>3. Yankee Velvet</t>
  </si>
  <si>
    <t>4. Aztec Inti</t>
  </si>
  <si>
    <t>5. Cadenza</t>
  </si>
  <si>
    <t>6. Fling It All About</t>
  </si>
  <si>
    <t>7. Ima Ziabee</t>
  </si>
  <si>
    <t>8. Montpellier</t>
  </si>
  <si>
    <t>9. Bacardi Jess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</si>
</sst>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lightGray">
        <fgColor theme="0"/>
        <bgColor rgb="FFFF99FF"/>
      </patternFill>
    </fill>
    <fill>
      <patternFill patternType="lightGray">
        <fgColor theme="0"/>
        <bgColor rgb="FFFFCC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lightGray">
        <fgColor theme="0"/>
        <bgColor rgb="FF6699FF"/>
      </patternFill>
    </fill>
    <fill>
      <patternFill patternType="solid">
        <fgColor rgb="FF99CCFF"/>
        <bgColor indexed="64"/>
      </patternFill>
    </fill>
    <fill>
      <patternFill patternType="lightGray">
        <fgColor theme="0"/>
        <bgColor rgb="FF99CCFF"/>
      </patternFill>
    </fill>
    <fill>
      <patternFill patternType="solid">
        <fgColor rgb="FFCCECFF"/>
        <bgColor indexed="64"/>
      </patternFill>
    </fill>
    <fill>
      <patternFill patternType="lightGray">
        <fgColor theme="0"/>
        <bgColor rgb="FFCCECFF"/>
      </patternFill>
    </fill>
    <fill>
      <patternFill patternType="solid">
        <fgColor rgb="FFFF66FF"/>
        <bgColor indexed="64"/>
      </patternFill>
    </fill>
    <fill>
      <patternFill patternType="lightGray">
        <fgColor theme="0"/>
        <bgColor rgb="FFFF66FF"/>
      </patternFill>
    </fill>
    <fill>
      <patternFill patternType="solid">
        <fgColor theme="8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9">
    <xf numFmtId="0" fontId="0" fillId="0" borderId="0" xfId="0"/>
    <xf numFmtId="21" fontId="0" fillId="0" borderId="0" xfId="0" applyNumberFormat="1"/>
    <xf numFmtId="0" fontId="19" fillId="0" borderId="0" xfId="42" applyFont="1"/>
    <xf numFmtId="1" fontId="18" fillId="0" borderId="0" xfId="42" applyNumberFormat="1"/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0" fillId="0" borderId="29" xfId="0" applyFont="1" applyBorder="1" applyAlignment="1">
      <alignment horizontal="center"/>
    </xf>
    <xf numFmtId="21" fontId="20" fillId="0" borderId="29" xfId="0" applyNumberFormat="1" applyFont="1" applyBorder="1" applyAlignment="1">
      <alignment horizontal="center"/>
    </xf>
    <xf numFmtId="2" fontId="20" fillId="0" borderId="29" xfId="0" applyNumberFormat="1" applyFont="1" applyBorder="1" applyAlignment="1">
      <alignment horizontal="center"/>
    </xf>
    <xf numFmtId="0" fontId="20" fillId="0" borderId="29" xfId="0" quotePrefix="1" applyFont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0" fillId="0" borderId="29" xfId="0" applyNumberFormat="1" applyFont="1" applyBorder="1" applyAlignment="1">
      <alignment horizontal="center"/>
    </xf>
    <xf numFmtId="0" fontId="18" fillId="0" borderId="11" xfId="42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38" borderId="26" xfId="0" applyFont="1" applyFill="1" applyBorder="1" applyAlignment="1">
      <alignment horizontal="center"/>
    </xf>
    <xf numFmtId="0" fontId="21" fillId="38" borderId="1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4" xfId="0" applyFont="1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22" fillId="42" borderId="17" xfId="0" applyFont="1" applyFill="1" applyBorder="1" applyAlignment="1">
      <alignment horizontal="center"/>
    </xf>
    <xf numFmtId="0" fontId="22" fillId="42" borderId="18" xfId="0" applyFont="1" applyFill="1" applyBorder="1" applyAlignment="1">
      <alignment horizontal="center"/>
    </xf>
    <xf numFmtId="0" fontId="22" fillId="43" borderId="13" xfId="0" applyFont="1" applyFill="1" applyBorder="1" applyAlignment="1">
      <alignment horizontal="center"/>
    </xf>
    <xf numFmtId="0" fontId="22" fillId="43" borderId="14" xfId="0" applyFont="1" applyFill="1" applyBorder="1" applyAlignment="1">
      <alignment horizontal="center"/>
    </xf>
    <xf numFmtId="0" fontId="22" fillId="42" borderId="13" xfId="0" applyFont="1" applyFill="1" applyBorder="1" applyAlignment="1">
      <alignment horizontal="center"/>
    </xf>
    <xf numFmtId="0" fontId="22" fillId="42" borderId="14" xfId="0" applyFont="1" applyFill="1" applyBorder="1" applyAlignment="1">
      <alignment horizontal="center"/>
    </xf>
    <xf numFmtId="0" fontId="21" fillId="44" borderId="17" xfId="0" applyFont="1" applyFill="1" applyBorder="1" applyAlignment="1">
      <alignment horizontal="center"/>
    </xf>
    <xf numFmtId="0" fontId="21" fillId="44" borderId="23" xfId="0" applyFont="1" applyFill="1" applyBorder="1" applyAlignment="1">
      <alignment horizontal="center"/>
    </xf>
    <xf numFmtId="0" fontId="21" fillId="45" borderId="13" xfId="0" applyFont="1" applyFill="1" applyBorder="1" applyAlignment="1">
      <alignment horizontal="center"/>
    </xf>
    <xf numFmtId="0" fontId="21" fillId="45" borderId="24" xfId="0" applyFont="1" applyFill="1" applyBorder="1" applyAlignment="1">
      <alignment horizontal="center"/>
    </xf>
    <xf numFmtId="0" fontId="21" fillId="44" borderId="13" xfId="0" applyFont="1" applyFill="1" applyBorder="1" applyAlignment="1">
      <alignment horizontal="center"/>
    </xf>
    <xf numFmtId="0" fontId="21" fillId="44" borderId="24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22" fillId="34" borderId="17" xfId="0" applyFont="1" applyFill="1" applyBorder="1" applyAlignment="1">
      <alignment horizontal="center"/>
    </xf>
    <xf numFmtId="0" fontId="22" fillId="34" borderId="18" xfId="0" applyFont="1" applyFill="1" applyBorder="1" applyAlignment="1">
      <alignment horizontal="center"/>
    </xf>
    <xf numFmtId="0" fontId="22" fillId="36" borderId="13" xfId="0" applyFont="1" applyFill="1" applyBorder="1" applyAlignment="1">
      <alignment horizontal="center"/>
    </xf>
    <xf numFmtId="0" fontId="22" fillId="36" borderId="14" xfId="0" applyFont="1" applyFill="1" applyBorder="1" applyAlignment="1">
      <alignment horizontal="center"/>
    </xf>
    <xf numFmtId="0" fontId="22" fillId="34" borderId="13" xfId="0" applyFont="1" applyFill="1" applyBorder="1" applyAlignment="1">
      <alignment horizontal="center"/>
    </xf>
    <xf numFmtId="0" fontId="22" fillId="34" borderId="14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/>
    <xf numFmtId="2" fontId="0" fillId="0" borderId="0" xfId="0" applyNumberFormat="1"/>
    <xf numFmtId="2" fontId="0" fillId="0" borderId="11" xfId="0" applyNumberFormat="1" applyBorder="1" applyAlignment="1">
      <alignment horizontal="center"/>
    </xf>
    <xf numFmtId="2" fontId="18" fillId="0" borderId="29" xfId="42" applyNumberFormat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2" fontId="20" fillId="0" borderId="29" xfId="0" applyNumberFormat="1" applyFont="1" applyFill="1" applyBorder="1" applyAlignment="1">
      <alignment horizontal="center"/>
    </xf>
    <xf numFmtId="2" fontId="18" fillId="0" borderId="29" xfId="42" applyNumberFormat="1" applyFill="1" applyBorder="1" applyAlignment="1">
      <alignment horizontal="center"/>
    </xf>
    <xf numFmtId="0" fontId="20" fillId="0" borderId="29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2" fontId="20" fillId="0" borderId="30" xfId="0" applyNumberFormat="1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0" fillId="0" borderId="10" xfId="0" applyBorder="1"/>
    <xf numFmtId="0" fontId="25" fillId="46" borderId="12" xfId="42" applyFont="1" applyFill="1" applyBorder="1" applyAlignment="1">
      <alignment horizontal="center" vertical="center" wrapText="1"/>
    </xf>
    <xf numFmtId="0" fontId="25" fillId="46" borderId="10" xfId="42" applyFont="1" applyFill="1" applyBorder="1" applyAlignment="1">
      <alignment horizontal="center" vertical="center" wrapText="1"/>
    </xf>
    <xf numFmtId="0" fontId="0" fillId="37" borderId="10" xfId="0" applyFill="1" applyBorder="1"/>
    <xf numFmtId="0" fontId="18" fillId="42" borderId="12" xfId="42" applyFill="1" applyBorder="1" applyAlignment="1" applyProtection="1">
      <alignment horizontal="center"/>
      <protection locked="0"/>
    </xf>
    <xf numFmtId="0" fontId="18" fillId="42" borderId="10" xfId="42" applyFill="1" applyBorder="1" applyAlignment="1">
      <alignment horizontal="center"/>
    </xf>
    <xf numFmtId="9" fontId="18" fillId="42" borderId="10" xfId="42" applyNumberFormat="1" applyFill="1" applyBorder="1" applyAlignment="1" applyProtection="1">
      <alignment horizontal="center"/>
      <protection locked="0"/>
    </xf>
    <xf numFmtId="9" fontId="18" fillId="42" borderId="10" xfId="42" applyNumberFormat="1" applyFill="1" applyBorder="1" applyAlignment="1">
      <alignment horizontal="center"/>
    </xf>
    <xf numFmtId="10" fontId="18" fillId="42" borderId="10" xfId="42" applyNumberFormat="1" applyFill="1" applyBorder="1" applyAlignment="1">
      <alignment horizontal="center"/>
    </xf>
    <xf numFmtId="164" fontId="18" fillId="42" borderId="10" xfId="42" applyNumberFormat="1" applyFill="1" applyBorder="1" applyAlignment="1">
      <alignment horizontal="center"/>
    </xf>
    <xf numFmtId="0" fontId="18" fillId="37" borderId="10" xfId="0" applyFont="1" applyFill="1" applyBorder="1"/>
    <xf numFmtId="0" fontId="18" fillId="37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E81007F-A600-43A1-8A83-DFC82B5A465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6" formatCode="h:mm:ss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99FF"/>
      <color rgb="FFFF66FF"/>
      <color rgb="FFCCECFF"/>
      <color rgb="FF99CCFF"/>
      <color rgb="FF6699FF"/>
      <color rgb="FFFFE6FF"/>
      <color rgb="FFFFFF99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BC4DC-1437-4A95-BE26-1693E0D5C147}" name="Table11" displayName="Table11" ref="A5:A50" headerRowCount="0" totalsRowShown="0" headerRowDxfId="20" dataDxfId="19">
  <tableColumns count="1">
    <tableColumn id="1" xr3:uid="{84AD5D9C-20AD-4680-934D-C77A72B766B6}" name="Column1" dataDxfId="1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062A1F-D788-4047-8E7D-B6E8D99ECB9F}" name="Table13" displayName="Table13" ref="N5:Y50" headerRowCount="0" totalsRowShown="0" headerRowDxfId="17" dataDxfId="16">
  <tableColumns count="12">
    <tableColumn id="1" xr3:uid="{DE76A775-AD20-4F60-9B41-A37C7FFDB442}" name="Column1" dataDxfId="15"/>
    <tableColumn id="2" xr3:uid="{DDB692EE-C54B-41A2-8DFB-48E32EFDCA47}" name="Column2" dataDxfId="14"/>
    <tableColumn id="3" xr3:uid="{45446E7F-5319-46FE-88B1-F91B93A17CC6}" name="Column3" dataDxfId="13"/>
    <tableColumn id="4" xr3:uid="{43D2C3A4-6216-471F-B886-95B02DF5D758}" name="Column4" dataDxfId="12">
      <calculatedColumnFormula>IF(
    AND(
        OR(
             AND(BACKLAY = "BACK", (F5 &gt; (INDEX(Ratings,MATCH(A5,RunnerName,0))))),
             AND(BACKLAY = "LAY", (F5 &lt; (INDEX(Ratings,MATCH(A5,RunnerName,0)))))),
        Overround1&lt;UserOverround,
        TimeTillJump1&lt;UserTimeTillJump,
        InPlay1="Not In Play",
        MarketStatus1&lt;&gt;"Suspended"),
        BACKLAY,
    ""
)</calculatedColumnFormula>
    </tableColumn>
    <tableColumn id="5" xr3:uid="{9F529BD6-B6C4-47BD-B907-68891FA47558}" name="Column5" headerRowDxfId="11" dataDxfId="10">
      <calculatedColumnFormula>IF(A5="","",F5)</calculatedColumnFormula>
    </tableColumn>
    <tableColumn id="6" xr3:uid="{58E48E72-992E-4C08-827D-B0EA61BDCB26}" name="Column6" headerRowDxfId="9" dataDxfId="8" dataCellStyle="Normal 2">
      <calculatedColumnFormula>IF(A5="","",INDEX(KELLY!Q:R,MATCH(A5,RunnerName,0),StakeType))</calculatedColumnFormula>
    </tableColumn>
    <tableColumn id="7" xr3:uid="{9AF55648-4BE7-4A9D-A2C1-DBC35FB592AF}" name="Column7" dataDxfId="7"/>
    <tableColumn id="8" xr3:uid="{CBBBCB87-B8AC-474B-AAA8-D3C462AF7712}" name="Column8" headerRowDxfId="6" dataDxfId="5"/>
    <tableColumn id="9" xr3:uid="{23C87B71-3219-4F47-8317-DF8002B912AE}" name="Column9" dataDxfId="4"/>
    <tableColumn id="10" xr3:uid="{4509516A-6E70-462B-8961-3046AD36D5C0}" name="Column10" dataDxfId="3"/>
    <tableColumn id="11" xr3:uid="{B0A8E436-D699-4298-B258-418E16C3F2A1}" name="Column11" dataDxfId="2"/>
    <tableColumn id="16" xr3:uid="{D828D602-3A6F-4204-B491-98CE7F14C55B}" name="Column16" headerRowDxfId="1" dataDxfId="0">
      <calculatedColumnFormula>IFERROR(100/F5,"")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F2D9-DA50-403D-B394-A291DB24DE89}">
  <sheetPr codeName="Sheet1"/>
  <dimension ref="A1:Y50"/>
  <sheetViews>
    <sheetView topLeftCell="B1" workbookViewId="0">
      <selection activeCell="R5" sqref="R5"/>
    </sheetView>
  </sheetViews>
  <sheetFormatPr defaultRowHeight="15" x14ac:dyDescent="0.25"/>
  <cols>
    <col min="1" max="1" width="35.42578125" bestFit="1" customWidth="1"/>
    <col min="2" max="2" width="10.85546875" customWidth="1"/>
    <col min="3" max="3" width="9.7109375" customWidth="1"/>
    <col min="4" max="5" width="11.42578125" customWidth="1"/>
    <col min="6" max="6" width="13" customWidth="1"/>
    <col min="8" max="8" width="11.7109375" customWidth="1"/>
    <col min="10" max="10" width="12.140625" customWidth="1"/>
    <col min="12" max="12" width="11.5703125" customWidth="1"/>
    <col min="14" max="14" width="16" customWidth="1"/>
    <col min="15" max="15" width="17.7109375" customWidth="1"/>
    <col min="16" max="16" width="21" customWidth="1"/>
    <col min="17" max="17" width="29.42578125" customWidth="1"/>
    <col min="18" max="18" width="11" customWidth="1"/>
    <col min="19" max="19" width="10.42578125" style="61" customWidth="1"/>
    <col min="20" max="21" width="11" customWidth="1"/>
    <col min="22" max="22" width="17.85546875" customWidth="1"/>
    <col min="23" max="23" width="14" customWidth="1"/>
    <col min="24" max="24" width="12" customWidth="1"/>
  </cols>
  <sheetData>
    <row r="1" spans="1:25" x14ac:dyDescent="0.25">
      <c r="A1" t="s">
        <v>63</v>
      </c>
      <c r="D1" s="1">
        <v>0.96875</v>
      </c>
      <c r="F1" t="s">
        <v>64</v>
      </c>
      <c r="H1" t="s">
        <v>8</v>
      </c>
      <c r="I1" t="s">
        <v>32</v>
      </c>
      <c r="M1" t="s">
        <v>9</v>
      </c>
      <c r="O1" t="s">
        <v>10</v>
      </c>
      <c r="P1">
        <v>3109464010</v>
      </c>
    </row>
    <row r="2" spans="1:25" x14ac:dyDescent="0.25">
      <c r="A2" t="s">
        <v>11</v>
      </c>
      <c r="B2">
        <v>43839.579410439816</v>
      </c>
      <c r="C2" s="1">
        <v>0.5794097222222222</v>
      </c>
      <c r="D2" s="1">
        <v>8.7847222222222233E-3</v>
      </c>
      <c r="E2" t="s">
        <v>12</v>
      </c>
      <c r="H2" t="s">
        <v>65</v>
      </c>
      <c r="I2">
        <v>281.91000000000003</v>
      </c>
      <c r="K2" t="s">
        <v>66</v>
      </c>
      <c r="L2">
        <v>0</v>
      </c>
      <c r="M2" t="s">
        <v>13</v>
      </c>
      <c r="N2">
        <v>0</v>
      </c>
      <c r="P2" t="s">
        <v>14</v>
      </c>
    </row>
    <row r="3" spans="1:25" ht="15.75" thickBot="1" x14ac:dyDescent="0.3">
      <c r="A3" t="s">
        <v>15</v>
      </c>
      <c r="B3">
        <v>0.1</v>
      </c>
      <c r="D3" t="s">
        <v>16</v>
      </c>
      <c r="E3">
        <v>1</v>
      </c>
      <c r="F3" t="s">
        <v>17</v>
      </c>
      <c r="G3">
        <v>1</v>
      </c>
      <c r="H3" t="s">
        <v>18</v>
      </c>
      <c r="I3" t="s">
        <v>32</v>
      </c>
      <c r="J3">
        <v>3</v>
      </c>
      <c r="K3" t="s">
        <v>19</v>
      </c>
      <c r="L3">
        <v>0</v>
      </c>
      <c r="M3" t="s">
        <v>20</v>
      </c>
      <c r="N3">
        <v>167141954</v>
      </c>
      <c r="O3" t="s">
        <v>21</v>
      </c>
      <c r="P3">
        <v>6</v>
      </c>
      <c r="Y3" t="s">
        <v>33</v>
      </c>
    </row>
    <row r="4" spans="1:25" ht="16.5" thickBot="1" x14ac:dyDescent="0.3">
      <c r="A4" s="6" t="s">
        <v>22</v>
      </c>
      <c r="B4" s="15" t="s">
        <v>23</v>
      </c>
      <c r="C4" s="16"/>
      <c r="D4" s="4" t="s">
        <v>24</v>
      </c>
      <c r="E4" s="5"/>
      <c r="F4" s="11" t="s">
        <v>25</v>
      </c>
      <c r="G4" s="12"/>
      <c r="H4" s="13" t="s">
        <v>26</v>
      </c>
      <c r="I4" s="14"/>
      <c r="J4" s="4" t="s">
        <v>27</v>
      </c>
      <c r="K4" s="5"/>
      <c r="L4" s="15" t="s">
        <v>28</v>
      </c>
      <c r="M4" s="16"/>
      <c r="N4" s="6" t="s">
        <v>29</v>
      </c>
      <c r="O4" s="6" t="s">
        <v>30</v>
      </c>
      <c r="P4" s="6" t="s">
        <v>31</v>
      </c>
      <c r="Q4" s="6" t="s">
        <v>0</v>
      </c>
      <c r="R4" s="6" t="s">
        <v>1</v>
      </c>
      <c r="S4" s="62" t="s">
        <v>2</v>
      </c>
      <c r="T4" s="6" t="s">
        <v>3</v>
      </c>
      <c r="U4" s="6" t="s">
        <v>4</v>
      </c>
      <c r="V4" s="6" t="s">
        <v>5</v>
      </c>
      <c r="W4" s="6" t="s">
        <v>6</v>
      </c>
      <c r="X4" s="6" t="s">
        <v>7</v>
      </c>
      <c r="Y4" s="18">
        <f>SUM(Y5:Y50)</f>
        <v>130.43162959410526</v>
      </c>
    </row>
    <row r="5" spans="1:25" ht="15.75" x14ac:dyDescent="0.25">
      <c r="A5" s="10" t="s">
        <v>67</v>
      </c>
      <c r="B5" s="35">
        <v>22</v>
      </c>
      <c r="C5" s="36">
        <v>42</v>
      </c>
      <c r="D5" s="29">
        <v>27</v>
      </c>
      <c r="E5" s="30">
        <v>34</v>
      </c>
      <c r="F5" s="23">
        <v>28</v>
      </c>
      <c r="G5" s="24">
        <v>7</v>
      </c>
      <c r="H5" s="41">
        <v>180</v>
      </c>
      <c r="I5" s="42">
        <v>3</v>
      </c>
      <c r="J5" s="47">
        <v>190</v>
      </c>
      <c r="K5" s="48">
        <v>5</v>
      </c>
      <c r="L5" s="53">
        <v>240</v>
      </c>
      <c r="M5" s="54">
        <v>5</v>
      </c>
      <c r="N5" s="7">
        <v>4.6210000000000004</v>
      </c>
      <c r="O5" s="7">
        <v>0</v>
      </c>
      <c r="P5" s="7">
        <v>0</v>
      </c>
      <c r="Q5" s="7" t="e">
        <f t="shared" ref="Q5:Q50" si="0">IF(
    AND(
        OR(
             AND(BACKLAY = "BACK", (F5 &gt; (INDEX(Ratings,MATCH(A5,RunnerName,0))))),
             AND(BACKLAY = "LAY", (F5 &lt; (INDEX(Ratings,MATCH(A5,RunnerName,0)))))),
        Overround1&lt;UserOverround,
        TimeTillJump1&lt;UserTimeTillJump,
        InPlay1="Not In Play",
        MarketStatus1&lt;&gt;"Suspended"),
        BACKLAY,
    ""
)</f>
        <v>#N/A</v>
      </c>
      <c r="R5" s="9">
        <f t="shared" ref="R5:R50" si="1">IF(A5="","",F5)</f>
        <v>28</v>
      </c>
      <c r="S5" s="63" t="e">
        <f>IF(A5="","",INDEX(KELLY!Q:R,MATCH(A5,RunnerName,0),StakeType))</f>
        <v>#N/A</v>
      </c>
      <c r="T5" s="7"/>
      <c r="U5" s="8"/>
      <c r="V5" s="7">
        <v>0</v>
      </c>
      <c r="W5" s="7">
        <v>0</v>
      </c>
      <c r="X5" s="7">
        <v>0</v>
      </c>
      <c r="Y5" s="17">
        <f t="shared" ref="Y5:Y50" si="2">IFERROR(100/F5,"")</f>
        <v>3.5714285714285716</v>
      </c>
    </row>
    <row r="6" spans="1:25" ht="15.75" x14ac:dyDescent="0.25">
      <c r="A6" s="10" t="s">
        <v>68</v>
      </c>
      <c r="B6" s="37">
        <v>34</v>
      </c>
      <c r="C6" s="38">
        <v>26</v>
      </c>
      <c r="D6" s="31">
        <v>44</v>
      </c>
      <c r="E6" s="32">
        <v>20</v>
      </c>
      <c r="F6" s="25">
        <v>46</v>
      </c>
      <c r="G6" s="26">
        <v>4</v>
      </c>
      <c r="H6" s="43">
        <v>990</v>
      </c>
      <c r="I6" s="44">
        <v>3</v>
      </c>
      <c r="J6" s="49">
        <v>1000</v>
      </c>
      <c r="K6" s="50">
        <v>2</v>
      </c>
      <c r="L6" s="55">
        <v>0</v>
      </c>
      <c r="M6" s="56">
        <v>0</v>
      </c>
      <c r="N6" s="7">
        <v>2.165</v>
      </c>
      <c r="O6" s="7">
        <v>46.6</v>
      </c>
      <c r="P6" s="7">
        <v>0.1</v>
      </c>
      <c r="Q6" s="7" t="e">
        <f t="shared" si="0"/>
        <v>#N/A</v>
      </c>
      <c r="R6" s="9">
        <f t="shared" si="1"/>
        <v>46</v>
      </c>
      <c r="S6" s="63" t="e">
        <f>IF(A6="","",INDEX(KELLY!Q:R,MATCH(A6,RunnerName,0),StakeType))</f>
        <v>#N/A</v>
      </c>
      <c r="T6" s="7"/>
      <c r="U6" s="8"/>
      <c r="V6" s="7">
        <v>0</v>
      </c>
      <c r="W6" s="7">
        <v>0</v>
      </c>
      <c r="X6" s="7">
        <v>0</v>
      </c>
      <c r="Y6" s="17">
        <f t="shared" si="2"/>
        <v>2.1739130434782608</v>
      </c>
    </row>
    <row r="7" spans="1:25" ht="15.75" x14ac:dyDescent="0.25">
      <c r="A7" s="10" t="s">
        <v>69</v>
      </c>
      <c r="B7" s="39">
        <v>4.2</v>
      </c>
      <c r="C7" s="40">
        <v>5</v>
      </c>
      <c r="D7" s="33">
        <v>4.3</v>
      </c>
      <c r="E7" s="34">
        <v>11</v>
      </c>
      <c r="F7" s="27">
        <v>4.4000000000000004</v>
      </c>
      <c r="G7" s="28">
        <v>3</v>
      </c>
      <c r="H7" s="45">
        <v>9</v>
      </c>
      <c r="I7" s="46">
        <v>3</v>
      </c>
      <c r="J7" s="51">
        <v>9.1999999999999993</v>
      </c>
      <c r="K7" s="52">
        <v>4</v>
      </c>
      <c r="L7" s="57">
        <v>9.4</v>
      </c>
      <c r="M7" s="58">
        <v>31</v>
      </c>
      <c r="N7" s="7">
        <v>12.737</v>
      </c>
      <c r="O7" s="7">
        <v>0</v>
      </c>
      <c r="P7" s="7">
        <v>0</v>
      </c>
      <c r="Q7" s="7" t="e">
        <f t="shared" si="0"/>
        <v>#N/A</v>
      </c>
      <c r="R7" s="9">
        <f t="shared" si="1"/>
        <v>4.4000000000000004</v>
      </c>
      <c r="S7" s="63" t="e">
        <f>IF(A7="","",INDEX(KELLY!Q:R,MATCH(A7,RunnerName,0),StakeType))</f>
        <v>#N/A</v>
      </c>
      <c r="T7" s="7"/>
      <c r="U7" s="8"/>
      <c r="V7" s="7">
        <v>0</v>
      </c>
      <c r="W7" s="7">
        <v>0</v>
      </c>
      <c r="X7" s="7">
        <v>0</v>
      </c>
      <c r="Y7" s="17">
        <f t="shared" si="2"/>
        <v>22.727272727272727</v>
      </c>
    </row>
    <row r="8" spans="1:25" ht="15.75" x14ac:dyDescent="0.25">
      <c r="A8" s="10" t="s">
        <v>70</v>
      </c>
      <c r="B8" s="37">
        <v>3.25</v>
      </c>
      <c r="C8" s="38">
        <v>2</v>
      </c>
      <c r="D8" s="31">
        <v>3.3</v>
      </c>
      <c r="E8" s="32">
        <v>8</v>
      </c>
      <c r="F8" s="25">
        <v>3.35</v>
      </c>
      <c r="G8" s="26">
        <v>4</v>
      </c>
      <c r="H8" s="43">
        <v>5.5</v>
      </c>
      <c r="I8" s="44">
        <v>3</v>
      </c>
      <c r="J8" s="49">
        <v>5.6</v>
      </c>
      <c r="K8" s="50">
        <v>7</v>
      </c>
      <c r="L8" s="55">
        <v>6.2</v>
      </c>
      <c r="M8" s="56">
        <v>51</v>
      </c>
      <c r="N8" s="7">
        <v>29.388000000000002</v>
      </c>
      <c r="O8" s="7">
        <v>0</v>
      </c>
      <c r="P8" s="7">
        <v>0</v>
      </c>
      <c r="Q8" s="7" t="e">
        <f t="shared" si="0"/>
        <v>#N/A</v>
      </c>
      <c r="R8" s="9">
        <f t="shared" si="1"/>
        <v>3.35</v>
      </c>
      <c r="S8" s="63" t="e">
        <f>IF(A8="","",INDEX(KELLY!Q:R,MATCH(A8,RunnerName,0),StakeType))</f>
        <v>#N/A</v>
      </c>
      <c r="T8" s="7"/>
      <c r="U8" s="8"/>
      <c r="V8" s="7">
        <v>0</v>
      </c>
      <c r="W8" s="7">
        <v>0</v>
      </c>
      <c r="X8" s="7">
        <v>0</v>
      </c>
      <c r="Y8" s="17">
        <f t="shared" si="2"/>
        <v>29.850746268656717</v>
      </c>
    </row>
    <row r="9" spans="1:25" ht="15.75" x14ac:dyDescent="0.25">
      <c r="A9" s="10" t="s">
        <v>71</v>
      </c>
      <c r="B9" s="39">
        <v>25</v>
      </c>
      <c r="C9" s="40">
        <v>37</v>
      </c>
      <c r="D9" s="33">
        <v>30</v>
      </c>
      <c r="E9" s="34">
        <v>30</v>
      </c>
      <c r="F9" s="27">
        <v>32</v>
      </c>
      <c r="G9" s="28">
        <v>6</v>
      </c>
      <c r="H9" s="45">
        <v>220</v>
      </c>
      <c r="I9" s="46">
        <v>3</v>
      </c>
      <c r="J9" s="51">
        <v>230</v>
      </c>
      <c r="K9" s="52">
        <v>5</v>
      </c>
      <c r="L9" s="57">
        <v>280</v>
      </c>
      <c r="M9" s="58">
        <v>5</v>
      </c>
      <c r="N9" s="7">
        <v>2.165</v>
      </c>
      <c r="O9" s="7">
        <v>0</v>
      </c>
      <c r="P9" s="7">
        <v>0</v>
      </c>
      <c r="Q9" s="7" t="e">
        <f t="shared" si="0"/>
        <v>#N/A</v>
      </c>
      <c r="R9" s="9">
        <f t="shared" si="1"/>
        <v>32</v>
      </c>
      <c r="S9" s="63" t="e">
        <f>IF(A9="","",INDEX(KELLY!Q:R,MATCH(A9,RunnerName,0),StakeType))</f>
        <v>#N/A</v>
      </c>
      <c r="T9" s="7"/>
      <c r="U9" s="8"/>
      <c r="V9" s="7">
        <v>0</v>
      </c>
      <c r="W9" s="7">
        <v>0</v>
      </c>
      <c r="X9" s="7">
        <v>0</v>
      </c>
      <c r="Y9" s="17">
        <f t="shared" si="2"/>
        <v>3.125</v>
      </c>
    </row>
    <row r="10" spans="1:25" ht="15.75" x14ac:dyDescent="0.25">
      <c r="A10" s="10" t="s">
        <v>72</v>
      </c>
      <c r="B10" s="37">
        <v>15.5</v>
      </c>
      <c r="C10" s="38">
        <v>61</v>
      </c>
      <c r="D10" s="31">
        <v>18</v>
      </c>
      <c r="E10" s="32">
        <v>62</v>
      </c>
      <c r="F10" s="25">
        <v>18.5</v>
      </c>
      <c r="G10" s="26">
        <v>3</v>
      </c>
      <c r="H10" s="43">
        <v>95</v>
      </c>
      <c r="I10" s="44">
        <v>3</v>
      </c>
      <c r="J10" s="49">
        <v>100</v>
      </c>
      <c r="K10" s="50">
        <v>5</v>
      </c>
      <c r="L10" s="55">
        <v>150</v>
      </c>
      <c r="M10" s="56">
        <v>5</v>
      </c>
      <c r="N10" s="7">
        <v>2.9950000000000001</v>
      </c>
      <c r="O10" s="7">
        <v>0</v>
      </c>
      <c r="P10" s="7">
        <v>0</v>
      </c>
      <c r="Q10" s="7" t="e">
        <f t="shared" si="0"/>
        <v>#N/A</v>
      </c>
      <c r="R10" s="9">
        <f t="shared" si="1"/>
        <v>18.5</v>
      </c>
      <c r="S10" s="63" t="e">
        <f>IF(A10="","",INDEX(KELLY!Q:R,MATCH(A10,RunnerName,0),StakeType))</f>
        <v>#N/A</v>
      </c>
      <c r="T10" s="7"/>
      <c r="U10" s="8"/>
      <c r="V10" s="7">
        <v>0</v>
      </c>
      <c r="W10" s="7">
        <v>0</v>
      </c>
      <c r="X10" s="7">
        <v>0</v>
      </c>
      <c r="Y10" s="17">
        <f t="shared" si="2"/>
        <v>5.4054054054054053</v>
      </c>
    </row>
    <row r="11" spans="1:25" ht="15.75" x14ac:dyDescent="0.25">
      <c r="A11" s="10" t="s">
        <v>73</v>
      </c>
      <c r="B11" s="39">
        <v>1.83</v>
      </c>
      <c r="C11" s="40">
        <v>4</v>
      </c>
      <c r="D11" s="33">
        <v>1.84</v>
      </c>
      <c r="E11" s="34">
        <v>4</v>
      </c>
      <c r="F11" s="27">
        <v>1.85</v>
      </c>
      <c r="G11" s="28">
        <v>9</v>
      </c>
      <c r="H11" s="45">
        <v>1.9</v>
      </c>
      <c r="I11" s="46">
        <v>400</v>
      </c>
      <c r="J11" s="51">
        <v>2.66</v>
      </c>
      <c r="K11" s="52">
        <v>2</v>
      </c>
      <c r="L11" s="57">
        <v>3.05</v>
      </c>
      <c r="M11" s="58">
        <v>130</v>
      </c>
      <c r="N11" s="7">
        <v>35.799999999999997</v>
      </c>
      <c r="O11" s="7">
        <v>0</v>
      </c>
      <c r="P11" s="7">
        <v>0</v>
      </c>
      <c r="Q11" s="7" t="e">
        <f t="shared" si="0"/>
        <v>#N/A</v>
      </c>
      <c r="R11" s="9">
        <f t="shared" si="1"/>
        <v>1.85</v>
      </c>
      <c r="S11" s="63" t="e">
        <f>IF(A11="","",INDEX(KELLY!Q:R,MATCH(A11,RunnerName,0),StakeType))</f>
        <v>#N/A</v>
      </c>
      <c r="T11" s="7"/>
      <c r="U11" s="8"/>
      <c r="V11" s="7">
        <v>0</v>
      </c>
      <c r="W11" s="7">
        <v>0</v>
      </c>
      <c r="X11" s="7">
        <v>0</v>
      </c>
      <c r="Y11" s="17">
        <f t="shared" si="2"/>
        <v>54.054054054054049</v>
      </c>
    </row>
    <row r="12" spans="1:25" ht="15.75" x14ac:dyDescent="0.25">
      <c r="A12" s="10" t="s">
        <v>74</v>
      </c>
      <c r="B12" s="37">
        <v>9.4</v>
      </c>
      <c r="C12" s="38">
        <v>105</v>
      </c>
      <c r="D12" s="31">
        <v>10</v>
      </c>
      <c r="E12" s="32">
        <v>11</v>
      </c>
      <c r="F12" s="25">
        <v>10.5</v>
      </c>
      <c r="G12" s="26">
        <v>3</v>
      </c>
      <c r="H12" s="43">
        <v>42</v>
      </c>
      <c r="I12" s="44">
        <v>4</v>
      </c>
      <c r="J12" s="49">
        <v>44</v>
      </c>
      <c r="K12" s="50">
        <v>6</v>
      </c>
      <c r="L12" s="55">
        <v>55</v>
      </c>
      <c r="M12" s="56">
        <v>8</v>
      </c>
      <c r="N12" s="7">
        <v>10.128</v>
      </c>
      <c r="O12" s="7">
        <v>0</v>
      </c>
      <c r="P12" s="7">
        <v>0</v>
      </c>
      <c r="Q12" s="7" t="e">
        <f t="shared" si="0"/>
        <v>#N/A</v>
      </c>
      <c r="R12" s="9">
        <f t="shared" si="1"/>
        <v>10.5</v>
      </c>
      <c r="S12" s="63" t="e">
        <f>IF(A12="","",INDEX(KELLY!Q:R,MATCH(A12,RunnerName,0),StakeType))</f>
        <v>#N/A</v>
      </c>
      <c r="T12" s="7"/>
      <c r="U12" s="8"/>
      <c r="V12" s="7">
        <v>0</v>
      </c>
      <c r="W12" s="7">
        <v>0</v>
      </c>
      <c r="X12" s="7">
        <v>0</v>
      </c>
      <c r="Y12" s="17">
        <f t="shared" si="2"/>
        <v>9.5238095238095237</v>
      </c>
    </row>
    <row r="13" spans="1:25" ht="15.75" x14ac:dyDescent="0.25">
      <c r="A13" s="10"/>
      <c r="B13" s="39"/>
      <c r="C13" s="40"/>
      <c r="D13" s="33"/>
      <c r="E13" s="34"/>
      <c r="F13" s="27"/>
      <c r="G13" s="28"/>
      <c r="H13" s="45"/>
      <c r="I13" s="46"/>
      <c r="J13" s="51"/>
      <c r="K13" s="52"/>
      <c r="L13" s="57"/>
      <c r="M13" s="58"/>
      <c r="N13" s="7"/>
      <c r="O13" s="7"/>
      <c r="P13" s="7"/>
      <c r="Q13" s="7" t="e">
        <f t="shared" si="0"/>
        <v>#N/A</v>
      </c>
      <c r="R13" s="9" t="str">
        <f t="shared" si="1"/>
        <v/>
      </c>
      <c r="S13" s="63" t="str">
        <f>IF(A13="","",INDEX(KELLY!Q:R,MATCH(A13,RunnerName,0),StakeType))</f>
        <v/>
      </c>
      <c r="T13" s="7"/>
      <c r="U13" s="7"/>
      <c r="V13" s="7">
        <v>0</v>
      </c>
      <c r="W13" s="7">
        <v>0</v>
      </c>
      <c r="X13" s="7"/>
      <c r="Y13" s="17" t="str">
        <f t="shared" si="2"/>
        <v/>
      </c>
    </row>
    <row r="14" spans="1:25" ht="15.75" x14ac:dyDescent="0.25">
      <c r="A14" s="10"/>
      <c r="B14" s="37"/>
      <c r="C14" s="38"/>
      <c r="D14" s="31"/>
      <c r="E14" s="32"/>
      <c r="F14" s="25"/>
      <c r="G14" s="26"/>
      <c r="H14" s="43"/>
      <c r="I14" s="44"/>
      <c r="J14" s="49"/>
      <c r="K14" s="50"/>
      <c r="L14" s="55"/>
      <c r="M14" s="56"/>
      <c r="N14" s="7"/>
      <c r="O14" s="7"/>
      <c r="P14" s="7"/>
      <c r="Q14" s="7" t="e">
        <f t="shared" si="0"/>
        <v>#N/A</v>
      </c>
      <c r="R14" s="9" t="str">
        <f t="shared" si="1"/>
        <v/>
      </c>
      <c r="S14" s="63" t="str">
        <f>IF(A14="","",INDEX(KELLY!Q:R,MATCH(A14,RunnerName,0),StakeType))</f>
        <v/>
      </c>
      <c r="T14" s="7"/>
      <c r="U14" s="8"/>
      <c r="V14" s="7">
        <v>0</v>
      </c>
      <c r="W14" s="7">
        <v>0</v>
      </c>
      <c r="X14" s="7"/>
      <c r="Y14" s="17" t="str">
        <f t="shared" si="2"/>
        <v/>
      </c>
    </row>
    <row r="15" spans="1:25" ht="15.75" x14ac:dyDescent="0.25">
      <c r="A15" s="10"/>
      <c r="B15" s="39"/>
      <c r="C15" s="40"/>
      <c r="D15" s="33"/>
      <c r="E15" s="34"/>
      <c r="F15" s="27"/>
      <c r="G15" s="28"/>
      <c r="H15" s="45"/>
      <c r="I15" s="46"/>
      <c r="J15" s="51"/>
      <c r="K15" s="52"/>
      <c r="L15" s="57"/>
      <c r="M15" s="58"/>
      <c r="N15" s="7"/>
      <c r="O15" s="7"/>
      <c r="P15" s="7"/>
      <c r="Q15" s="7" t="e">
        <f t="shared" si="0"/>
        <v>#N/A</v>
      </c>
      <c r="R15" s="9" t="str">
        <f t="shared" si="1"/>
        <v/>
      </c>
      <c r="S15" s="63" t="str">
        <f>IF(A15="","",INDEX(KELLY!Q:R,MATCH(A15,RunnerName,0),StakeType))</f>
        <v/>
      </c>
      <c r="T15" s="7"/>
      <c r="U15" s="7"/>
      <c r="V15" s="7">
        <v>0</v>
      </c>
      <c r="W15" s="7">
        <v>0</v>
      </c>
      <c r="X15" s="7"/>
      <c r="Y15" s="17" t="str">
        <f t="shared" si="2"/>
        <v/>
      </c>
    </row>
    <row r="16" spans="1:25" ht="15.75" x14ac:dyDescent="0.25">
      <c r="A16" s="10"/>
      <c r="B16" s="37"/>
      <c r="C16" s="38"/>
      <c r="D16" s="31"/>
      <c r="E16" s="32"/>
      <c r="F16" s="25"/>
      <c r="G16" s="26"/>
      <c r="H16" s="43"/>
      <c r="I16" s="44"/>
      <c r="J16" s="49"/>
      <c r="K16" s="50"/>
      <c r="L16" s="55"/>
      <c r="M16" s="56"/>
      <c r="N16" s="7"/>
      <c r="O16" s="7"/>
      <c r="P16" s="7"/>
      <c r="Q16" s="7" t="e">
        <f t="shared" si="0"/>
        <v>#N/A</v>
      </c>
      <c r="R16" s="9" t="str">
        <f t="shared" si="1"/>
        <v/>
      </c>
      <c r="S16" s="63" t="str">
        <f>IF(A16="","",INDEX(KELLY!Q:R,MATCH(A16,RunnerName,0),StakeType))</f>
        <v/>
      </c>
      <c r="T16" s="7"/>
      <c r="U16" s="7"/>
      <c r="V16" s="7"/>
      <c r="W16" s="7"/>
      <c r="X16" s="7"/>
      <c r="Y16" s="17" t="str">
        <f t="shared" si="2"/>
        <v/>
      </c>
    </row>
    <row r="17" spans="1:25" ht="15.75" x14ac:dyDescent="0.25">
      <c r="A17" s="10"/>
      <c r="B17" s="39"/>
      <c r="C17" s="40"/>
      <c r="D17" s="33"/>
      <c r="E17" s="34"/>
      <c r="F17" s="27"/>
      <c r="G17" s="28"/>
      <c r="H17" s="45"/>
      <c r="I17" s="46"/>
      <c r="J17" s="51"/>
      <c r="K17" s="52"/>
      <c r="L17" s="57"/>
      <c r="M17" s="58"/>
      <c r="N17" s="7"/>
      <c r="O17" s="7"/>
      <c r="P17" s="7"/>
      <c r="Q17" s="7" t="e">
        <f t="shared" si="0"/>
        <v>#N/A</v>
      </c>
      <c r="R17" s="9" t="str">
        <f t="shared" si="1"/>
        <v/>
      </c>
      <c r="S17" s="63" t="str">
        <f>IF(A17="","",INDEX(KELLY!Q:R,MATCH(A17,RunnerName,0),StakeType))</f>
        <v/>
      </c>
      <c r="T17" s="7"/>
      <c r="U17" s="7"/>
      <c r="V17" s="7"/>
      <c r="W17" s="7"/>
      <c r="X17" s="7"/>
      <c r="Y17" s="17" t="str">
        <f t="shared" si="2"/>
        <v/>
      </c>
    </row>
    <row r="18" spans="1:25" ht="15.75" x14ac:dyDescent="0.25">
      <c r="A18" s="10"/>
      <c r="B18" s="37"/>
      <c r="C18" s="38"/>
      <c r="D18" s="31"/>
      <c r="E18" s="32"/>
      <c r="F18" s="25"/>
      <c r="G18" s="26"/>
      <c r="H18" s="43"/>
      <c r="I18" s="44"/>
      <c r="J18" s="49"/>
      <c r="K18" s="50"/>
      <c r="L18" s="55"/>
      <c r="M18" s="56"/>
      <c r="N18" s="7"/>
      <c r="O18" s="7"/>
      <c r="P18" s="7"/>
      <c r="Q18" s="7" t="e">
        <f t="shared" si="0"/>
        <v>#N/A</v>
      </c>
      <c r="R18" s="9" t="str">
        <f t="shared" si="1"/>
        <v/>
      </c>
      <c r="S18" s="63" t="str">
        <f>IF(A18="","",INDEX(KELLY!Q:R,MATCH(A18,RunnerName,0),StakeType))</f>
        <v/>
      </c>
      <c r="T18" s="7"/>
      <c r="U18" s="7"/>
      <c r="V18" s="7"/>
      <c r="W18" s="7"/>
      <c r="X18" s="7"/>
      <c r="Y18" s="17" t="str">
        <f t="shared" si="2"/>
        <v/>
      </c>
    </row>
    <row r="19" spans="1:25" ht="15.75" x14ac:dyDescent="0.25">
      <c r="A19" s="10"/>
      <c r="B19" s="39"/>
      <c r="C19" s="40"/>
      <c r="D19" s="33"/>
      <c r="E19" s="34"/>
      <c r="F19" s="27"/>
      <c r="G19" s="28"/>
      <c r="H19" s="45"/>
      <c r="I19" s="46"/>
      <c r="J19" s="51"/>
      <c r="K19" s="52"/>
      <c r="L19" s="57"/>
      <c r="M19" s="58"/>
      <c r="N19" s="7"/>
      <c r="O19" s="7"/>
      <c r="P19" s="7"/>
      <c r="Q19" s="7" t="e">
        <f t="shared" si="0"/>
        <v>#N/A</v>
      </c>
      <c r="R19" s="9" t="str">
        <f t="shared" si="1"/>
        <v/>
      </c>
      <c r="S19" s="63" t="str">
        <f>IF(A19="","",INDEX(KELLY!Q:R,MATCH(A19,RunnerName,0),StakeType))</f>
        <v/>
      </c>
      <c r="T19" s="7"/>
      <c r="U19" s="7"/>
      <c r="V19" s="7"/>
      <c r="W19" s="7"/>
      <c r="X19" s="7"/>
      <c r="Y19" s="17" t="str">
        <f t="shared" si="2"/>
        <v/>
      </c>
    </row>
    <row r="20" spans="1:25" ht="15.75" x14ac:dyDescent="0.25">
      <c r="A20" s="7"/>
      <c r="B20" s="37"/>
      <c r="C20" s="38"/>
      <c r="D20" s="31"/>
      <c r="E20" s="32"/>
      <c r="F20" s="25"/>
      <c r="G20" s="26"/>
      <c r="H20" s="43"/>
      <c r="I20" s="44"/>
      <c r="J20" s="49"/>
      <c r="K20" s="50"/>
      <c r="L20" s="55"/>
      <c r="M20" s="56"/>
      <c r="N20" s="7"/>
      <c r="O20" s="7"/>
      <c r="P20" s="7"/>
      <c r="Q20" s="7" t="e">
        <f t="shared" si="0"/>
        <v>#N/A</v>
      </c>
      <c r="R20" s="9" t="str">
        <f t="shared" si="1"/>
        <v/>
      </c>
      <c r="S20" s="63" t="str">
        <f>IF(A20="","",INDEX(KELLY!Q:R,MATCH(A20,RunnerName,0),StakeType))</f>
        <v/>
      </c>
      <c r="T20" s="7"/>
      <c r="U20" s="7"/>
      <c r="V20" s="7"/>
      <c r="W20" s="7"/>
      <c r="X20" s="7"/>
      <c r="Y20" s="17" t="str">
        <f t="shared" si="2"/>
        <v/>
      </c>
    </row>
    <row r="21" spans="1:25" ht="15.75" x14ac:dyDescent="0.25">
      <c r="A21" s="7"/>
      <c r="B21" s="39"/>
      <c r="C21" s="40"/>
      <c r="D21" s="33"/>
      <c r="E21" s="34"/>
      <c r="F21" s="27"/>
      <c r="G21" s="28"/>
      <c r="H21" s="45"/>
      <c r="I21" s="46"/>
      <c r="J21" s="51"/>
      <c r="K21" s="52"/>
      <c r="L21" s="57"/>
      <c r="M21" s="58"/>
      <c r="N21" s="7"/>
      <c r="O21" s="7"/>
      <c r="P21" s="7"/>
      <c r="Q21" s="7" t="e">
        <f t="shared" si="0"/>
        <v>#N/A</v>
      </c>
      <c r="R21" s="9" t="str">
        <f t="shared" si="1"/>
        <v/>
      </c>
      <c r="S21" s="63" t="str">
        <f>IF(A21="","",INDEX(KELLY!Q:R,MATCH(A21,RunnerName,0),StakeType))</f>
        <v/>
      </c>
      <c r="T21" s="7"/>
      <c r="U21" s="7"/>
      <c r="V21" s="7"/>
      <c r="W21" s="7"/>
      <c r="X21" s="7"/>
      <c r="Y21" s="17" t="str">
        <f t="shared" si="2"/>
        <v/>
      </c>
    </row>
    <row r="22" spans="1:25" ht="15.75" x14ac:dyDescent="0.25">
      <c r="A22" s="7"/>
      <c r="B22" s="37"/>
      <c r="C22" s="38"/>
      <c r="D22" s="31"/>
      <c r="E22" s="32"/>
      <c r="F22" s="25"/>
      <c r="G22" s="26"/>
      <c r="H22" s="43"/>
      <c r="I22" s="44"/>
      <c r="J22" s="49"/>
      <c r="K22" s="50"/>
      <c r="L22" s="55"/>
      <c r="M22" s="56"/>
      <c r="N22" s="7"/>
      <c r="O22" s="7"/>
      <c r="P22" s="7"/>
      <c r="Q22" s="7" t="e">
        <f t="shared" si="0"/>
        <v>#N/A</v>
      </c>
      <c r="R22" s="9" t="str">
        <f t="shared" si="1"/>
        <v/>
      </c>
      <c r="S22" s="63" t="str">
        <f>IF(A22="","",INDEX(KELLY!Q:R,MATCH(A22,RunnerName,0),StakeType))</f>
        <v/>
      </c>
      <c r="T22" s="7"/>
      <c r="U22" s="7"/>
      <c r="V22" s="7"/>
      <c r="W22" s="7"/>
      <c r="X22" s="7"/>
      <c r="Y22" s="17" t="str">
        <f t="shared" si="2"/>
        <v/>
      </c>
    </row>
    <row r="23" spans="1:25" ht="15.75" x14ac:dyDescent="0.25">
      <c r="A23" s="7"/>
      <c r="B23" s="39"/>
      <c r="C23" s="40"/>
      <c r="D23" s="33"/>
      <c r="E23" s="34"/>
      <c r="F23" s="27"/>
      <c r="G23" s="28"/>
      <c r="H23" s="45"/>
      <c r="I23" s="46"/>
      <c r="J23" s="51"/>
      <c r="K23" s="52"/>
      <c r="L23" s="57"/>
      <c r="M23" s="58"/>
      <c r="N23" s="7"/>
      <c r="O23" s="7"/>
      <c r="P23" s="7"/>
      <c r="Q23" s="7" t="e">
        <f t="shared" si="0"/>
        <v>#N/A</v>
      </c>
      <c r="R23" s="9" t="str">
        <f t="shared" si="1"/>
        <v/>
      </c>
      <c r="S23" s="63" t="str">
        <f>IF(A23="","",INDEX(KELLY!Q:R,MATCH(A23,RunnerName,0),StakeType))</f>
        <v/>
      </c>
      <c r="T23" s="7"/>
      <c r="U23" s="7"/>
      <c r="V23" s="7"/>
      <c r="W23" s="7"/>
      <c r="X23" s="7"/>
      <c r="Y23" s="17" t="str">
        <f t="shared" si="2"/>
        <v/>
      </c>
    </row>
    <row r="24" spans="1:25" ht="15.75" x14ac:dyDescent="0.25">
      <c r="A24" s="7"/>
      <c r="B24" s="37"/>
      <c r="C24" s="38"/>
      <c r="D24" s="31"/>
      <c r="E24" s="32"/>
      <c r="F24" s="25"/>
      <c r="G24" s="26"/>
      <c r="H24" s="43"/>
      <c r="I24" s="44"/>
      <c r="J24" s="49"/>
      <c r="K24" s="50"/>
      <c r="L24" s="55"/>
      <c r="M24" s="56"/>
      <c r="N24" s="7"/>
      <c r="O24" s="7"/>
      <c r="P24" s="7"/>
      <c r="Q24" s="7" t="e">
        <f t="shared" si="0"/>
        <v>#N/A</v>
      </c>
      <c r="R24" s="9" t="str">
        <f t="shared" si="1"/>
        <v/>
      </c>
      <c r="S24" s="63" t="str">
        <f>IF(A24="","",INDEX(KELLY!Q:R,MATCH(A24,RunnerName,0),StakeType))</f>
        <v/>
      </c>
      <c r="T24" s="7"/>
      <c r="U24" s="7"/>
      <c r="V24" s="7"/>
      <c r="W24" s="7"/>
      <c r="X24" s="7"/>
      <c r="Y24" s="17" t="str">
        <f t="shared" si="2"/>
        <v/>
      </c>
    </row>
    <row r="25" spans="1:25" ht="15.75" x14ac:dyDescent="0.25">
      <c r="A25" s="7"/>
      <c r="B25" s="39"/>
      <c r="C25" s="40"/>
      <c r="D25" s="33"/>
      <c r="E25" s="34"/>
      <c r="F25" s="27"/>
      <c r="G25" s="28"/>
      <c r="H25" s="45"/>
      <c r="I25" s="46"/>
      <c r="J25" s="51"/>
      <c r="K25" s="52"/>
      <c r="L25" s="57"/>
      <c r="M25" s="58"/>
      <c r="N25" s="7"/>
      <c r="O25" s="7"/>
      <c r="P25" s="7"/>
      <c r="Q25" s="7" t="e">
        <f t="shared" si="0"/>
        <v>#N/A</v>
      </c>
      <c r="R25" s="9" t="str">
        <f t="shared" si="1"/>
        <v/>
      </c>
      <c r="S25" s="63" t="str">
        <f>IF(A25="","",INDEX(KELLY!Q:R,MATCH(A25,RunnerName,0),StakeType))</f>
        <v/>
      </c>
      <c r="T25" s="7"/>
      <c r="U25" s="7"/>
      <c r="V25" s="7"/>
      <c r="W25" s="7"/>
      <c r="X25" s="7"/>
      <c r="Y25" s="17" t="str">
        <f t="shared" si="2"/>
        <v/>
      </c>
    </row>
    <row r="26" spans="1:25" ht="15.75" x14ac:dyDescent="0.25">
      <c r="A26" s="7"/>
      <c r="B26" s="37"/>
      <c r="C26" s="38"/>
      <c r="D26" s="31"/>
      <c r="E26" s="32"/>
      <c r="F26" s="25"/>
      <c r="G26" s="26"/>
      <c r="H26" s="43"/>
      <c r="I26" s="44"/>
      <c r="J26" s="49"/>
      <c r="K26" s="50"/>
      <c r="L26" s="55"/>
      <c r="M26" s="56"/>
      <c r="N26" s="7"/>
      <c r="O26" s="7"/>
      <c r="P26" s="7"/>
      <c r="Q26" s="7" t="e">
        <f t="shared" si="0"/>
        <v>#N/A</v>
      </c>
      <c r="R26" s="9" t="str">
        <f t="shared" si="1"/>
        <v/>
      </c>
      <c r="S26" s="63" t="str">
        <f>IF(A26="","",INDEX(KELLY!Q:R,MATCH(A26,RunnerName,0),StakeType))</f>
        <v/>
      </c>
      <c r="T26" s="7"/>
      <c r="U26" s="7"/>
      <c r="V26" s="7"/>
      <c r="W26" s="7"/>
      <c r="X26" s="7"/>
      <c r="Y26" s="17" t="str">
        <f t="shared" si="2"/>
        <v/>
      </c>
    </row>
    <row r="27" spans="1:25" ht="15.75" x14ac:dyDescent="0.25">
      <c r="A27" s="7"/>
      <c r="B27" s="39"/>
      <c r="C27" s="40"/>
      <c r="D27" s="33"/>
      <c r="E27" s="34"/>
      <c r="F27" s="27"/>
      <c r="G27" s="28"/>
      <c r="H27" s="45"/>
      <c r="I27" s="46"/>
      <c r="J27" s="51"/>
      <c r="K27" s="52"/>
      <c r="L27" s="57"/>
      <c r="M27" s="58"/>
      <c r="N27" s="7"/>
      <c r="O27" s="7"/>
      <c r="P27" s="7"/>
      <c r="Q27" s="7" t="e">
        <f t="shared" si="0"/>
        <v>#N/A</v>
      </c>
      <c r="R27" s="9" t="str">
        <f t="shared" si="1"/>
        <v/>
      </c>
      <c r="S27" s="63" t="str">
        <f>IF(A27="","",INDEX(KELLY!Q:R,MATCH(A27,RunnerName,0),StakeType))</f>
        <v/>
      </c>
      <c r="T27" s="7"/>
      <c r="U27" s="7"/>
      <c r="V27" s="7"/>
      <c r="W27" s="7"/>
      <c r="X27" s="7"/>
      <c r="Y27" s="17" t="str">
        <f t="shared" si="2"/>
        <v/>
      </c>
    </row>
    <row r="28" spans="1:25" ht="15.75" x14ac:dyDescent="0.25">
      <c r="A28" s="7"/>
      <c r="B28" s="37"/>
      <c r="C28" s="38"/>
      <c r="D28" s="31"/>
      <c r="E28" s="32"/>
      <c r="F28" s="25"/>
      <c r="G28" s="26"/>
      <c r="H28" s="43"/>
      <c r="I28" s="44"/>
      <c r="J28" s="49"/>
      <c r="K28" s="50"/>
      <c r="L28" s="55"/>
      <c r="M28" s="56"/>
      <c r="N28" s="7"/>
      <c r="O28" s="7"/>
      <c r="P28" s="7"/>
      <c r="Q28" s="7" t="e">
        <f t="shared" si="0"/>
        <v>#N/A</v>
      </c>
      <c r="R28" s="9" t="str">
        <f t="shared" si="1"/>
        <v/>
      </c>
      <c r="S28" s="63" t="str">
        <f>IF(A28="","",INDEX(KELLY!Q:R,MATCH(A28,RunnerName,0),StakeType))</f>
        <v/>
      </c>
      <c r="T28" s="7"/>
      <c r="U28" s="7"/>
      <c r="V28" s="7"/>
      <c r="W28" s="7"/>
      <c r="X28" s="7"/>
      <c r="Y28" s="17" t="str">
        <f t="shared" si="2"/>
        <v/>
      </c>
    </row>
    <row r="29" spans="1:25" ht="15.75" x14ac:dyDescent="0.25">
      <c r="A29" s="7"/>
      <c r="B29" s="39"/>
      <c r="C29" s="40"/>
      <c r="D29" s="33"/>
      <c r="E29" s="34"/>
      <c r="F29" s="27"/>
      <c r="G29" s="28"/>
      <c r="H29" s="45"/>
      <c r="I29" s="46"/>
      <c r="J29" s="51"/>
      <c r="K29" s="52"/>
      <c r="L29" s="57"/>
      <c r="M29" s="58"/>
      <c r="N29" s="7"/>
      <c r="O29" s="7"/>
      <c r="P29" s="7"/>
      <c r="Q29" s="7" t="e">
        <f t="shared" si="0"/>
        <v>#N/A</v>
      </c>
      <c r="R29" s="9" t="str">
        <f t="shared" si="1"/>
        <v/>
      </c>
      <c r="S29" s="63" t="str">
        <f>IF(A29="","",INDEX(KELLY!Q:R,MATCH(A29,RunnerName,0),StakeType))</f>
        <v/>
      </c>
      <c r="T29" s="7"/>
      <c r="U29" s="7"/>
      <c r="V29" s="7"/>
      <c r="W29" s="7"/>
      <c r="X29" s="7"/>
      <c r="Y29" s="17" t="str">
        <f t="shared" si="2"/>
        <v/>
      </c>
    </row>
    <row r="30" spans="1:25" ht="15.75" x14ac:dyDescent="0.25">
      <c r="A30" s="7"/>
      <c r="B30" s="37"/>
      <c r="C30" s="38"/>
      <c r="D30" s="31"/>
      <c r="E30" s="32"/>
      <c r="F30" s="25"/>
      <c r="G30" s="26"/>
      <c r="H30" s="43"/>
      <c r="I30" s="44"/>
      <c r="J30" s="49"/>
      <c r="K30" s="50"/>
      <c r="L30" s="55"/>
      <c r="M30" s="56"/>
      <c r="N30" s="7"/>
      <c r="O30" s="7"/>
      <c r="P30" s="7"/>
      <c r="Q30" s="7" t="e">
        <f t="shared" si="0"/>
        <v>#N/A</v>
      </c>
      <c r="R30" s="9" t="str">
        <f t="shared" si="1"/>
        <v/>
      </c>
      <c r="S30" s="63" t="str">
        <f>IF(A30="","",INDEX(KELLY!Q:R,MATCH(A30,RunnerName,0),StakeType))</f>
        <v/>
      </c>
      <c r="T30" s="7"/>
      <c r="U30" s="7"/>
      <c r="V30" s="7"/>
      <c r="W30" s="7"/>
      <c r="X30" s="7"/>
      <c r="Y30" s="17" t="str">
        <f t="shared" si="2"/>
        <v/>
      </c>
    </row>
    <row r="31" spans="1:25" ht="15.75" x14ac:dyDescent="0.25">
      <c r="A31" s="7"/>
      <c r="B31" s="39"/>
      <c r="C31" s="40"/>
      <c r="D31" s="33"/>
      <c r="E31" s="34"/>
      <c r="F31" s="27"/>
      <c r="G31" s="28"/>
      <c r="H31" s="45"/>
      <c r="I31" s="46"/>
      <c r="J31" s="51"/>
      <c r="K31" s="52"/>
      <c r="L31" s="57"/>
      <c r="M31" s="58"/>
      <c r="N31" s="7"/>
      <c r="O31" s="7"/>
      <c r="P31" s="7"/>
      <c r="Q31" s="7" t="e">
        <f t="shared" si="0"/>
        <v>#N/A</v>
      </c>
      <c r="R31" s="9" t="str">
        <f t="shared" si="1"/>
        <v/>
      </c>
      <c r="S31" s="63" t="str">
        <f>IF(A31="","",INDEX(KELLY!Q:R,MATCH(A31,RunnerName,0),StakeType))</f>
        <v/>
      </c>
      <c r="T31" s="7"/>
      <c r="U31" s="7"/>
      <c r="V31" s="7"/>
      <c r="W31" s="7"/>
      <c r="X31" s="7"/>
      <c r="Y31" s="17" t="str">
        <f t="shared" si="2"/>
        <v/>
      </c>
    </row>
    <row r="32" spans="1:25" ht="15.75" x14ac:dyDescent="0.25">
      <c r="A32" s="7"/>
      <c r="B32" s="37"/>
      <c r="C32" s="38"/>
      <c r="D32" s="31"/>
      <c r="E32" s="32"/>
      <c r="F32" s="25"/>
      <c r="G32" s="26"/>
      <c r="H32" s="43"/>
      <c r="I32" s="44"/>
      <c r="J32" s="49"/>
      <c r="K32" s="50"/>
      <c r="L32" s="55"/>
      <c r="M32" s="56"/>
      <c r="N32" s="7"/>
      <c r="O32" s="7"/>
      <c r="P32" s="7"/>
      <c r="Q32" s="7" t="e">
        <f t="shared" si="0"/>
        <v>#N/A</v>
      </c>
      <c r="R32" s="9" t="str">
        <f t="shared" si="1"/>
        <v/>
      </c>
      <c r="S32" s="63" t="str">
        <f>IF(A32="","",INDEX(KELLY!Q:R,MATCH(A32,RunnerName,0),StakeType))</f>
        <v/>
      </c>
      <c r="T32" s="7"/>
      <c r="U32" s="7"/>
      <c r="V32" s="7"/>
      <c r="W32" s="7"/>
      <c r="X32" s="7"/>
      <c r="Y32" s="17" t="str">
        <f t="shared" si="2"/>
        <v/>
      </c>
    </row>
    <row r="33" spans="1:25" ht="15.75" x14ac:dyDescent="0.25">
      <c r="A33" s="7"/>
      <c r="B33" s="39"/>
      <c r="C33" s="40"/>
      <c r="D33" s="33"/>
      <c r="E33" s="34"/>
      <c r="F33" s="27"/>
      <c r="G33" s="28"/>
      <c r="H33" s="45"/>
      <c r="I33" s="46"/>
      <c r="J33" s="51"/>
      <c r="K33" s="52"/>
      <c r="L33" s="57"/>
      <c r="M33" s="58"/>
      <c r="N33" s="7"/>
      <c r="O33" s="7"/>
      <c r="P33" s="7"/>
      <c r="Q33" s="7" t="e">
        <f t="shared" si="0"/>
        <v>#N/A</v>
      </c>
      <c r="R33" s="9" t="str">
        <f t="shared" si="1"/>
        <v/>
      </c>
      <c r="S33" s="63" t="str">
        <f>IF(A33="","",INDEX(KELLY!Q:R,MATCH(A33,RunnerName,0),StakeType))</f>
        <v/>
      </c>
      <c r="T33" s="7"/>
      <c r="U33" s="7"/>
      <c r="V33" s="7"/>
      <c r="W33" s="7"/>
      <c r="X33" s="7"/>
      <c r="Y33" s="17" t="str">
        <f t="shared" si="2"/>
        <v/>
      </c>
    </row>
    <row r="34" spans="1:25" ht="15.75" x14ac:dyDescent="0.25">
      <c r="A34" s="7"/>
      <c r="B34" s="37"/>
      <c r="C34" s="38"/>
      <c r="D34" s="31"/>
      <c r="E34" s="32"/>
      <c r="F34" s="25"/>
      <c r="G34" s="26"/>
      <c r="H34" s="43"/>
      <c r="I34" s="44"/>
      <c r="J34" s="49"/>
      <c r="K34" s="50"/>
      <c r="L34" s="55"/>
      <c r="M34" s="56"/>
      <c r="N34" s="7"/>
      <c r="O34" s="7"/>
      <c r="P34" s="7"/>
      <c r="Q34" s="7" t="e">
        <f t="shared" si="0"/>
        <v>#N/A</v>
      </c>
      <c r="R34" s="9" t="str">
        <f t="shared" si="1"/>
        <v/>
      </c>
      <c r="S34" s="63" t="str">
        <f>IF(A34="","",INDEX(KELLY!Q:R,MATCH(A34,RunnerName,0),StakeType))</f>
        <v/>
      </c>
      <c r="T34" s="7"/>
      <c r="U34" s="7"/>
      <c r="V34" s="7"/>
      <c r="W34" s="7"/>
      <c r="X34" s="7"/>
      <c r="Y34" s="17" t="str">
        <f t="shared" si="2"/>
        <v/>
      </c>
    </row>
    <row r="35" spans="1:25" ht="15.75" x14ac:dyDescent="0.25">
      <c r="A35" s="7"/>
      <c r="B35" s="39"/>
      <c r="C35" s="40"/>
      <c r="D35" s="33"/>
      <c r="E35" s="34"/>
      <c r="F35" s="27"/>
      <c r="G35" s="28"/>
      <c r="H35" s="45"/>
      <c r="I35" s="46"/>
      <c r="J35" s="51"/>
      <c r="K35" s="52"/>
      <c r="L35" s="57"/>
      <c r="M35" s="58"/>
      <c r="N35" s="7"/>
      <c r="O35" s="7"/>
      <c r="P35" s="7"/>
      <c r="Q35" s="7" t="e">
        <f t="shared" si="0"/>
        <v>#N/A</v>
      </c>
      <c r="R35" s="9" t="str">
        <f t="shared" si="1"/>
        <v/>
      </c>
      <c r="S35" s="63" t="str">
        <f>IF(A35="","",INDEX(KELLY!Q:R,MATCH(A35,RunnerName,0),StakeType))</f>
        <v/>
      </c>
      <c r="T35" s="7"/>
      <c r="U35" s="7"/>
      <c r="V35" s="7"/>
      <c r="W35" s="7"/>
      <c r="X35" s="7"/>
      <c r="Y35" s="17" t="str">
        <f t="shared" si="2"/>
        <v/>
      </c>
    </row>
    <row r="36" spans="1:25" ht="15.75" x14ac:dyDescent="0.25">
      <c r="A36" s="7"/>
      <c r="B36" s="37"/>
      <c r="C36" s="38"/>
      <c r="D36" s="31"/>
      <c r="E36" s="32"/>
      <c r="F36" s="25"/>
      <c r="G36" s="26"/>
      <c r="H36" s="43"/>
      <c r="I36" s="44"/>
      <c r="J36" s="49"/>
      <c r="K36" s="50"/>
      <c r="L36" s="55"/>
      <c r="M36" s="56"/>
      <c r="N36" s="7"/>
      <c r="O36" s="7"/>
      <c r="P36" s="7"/>
      <c r="Q36" s="7" t="e">
        <f t="shared" si="0"/>
        <v>#N/A</v>
      </c>
      <c r="R36" s="9" t="str">
        <f t="shared" si="1"/>
        <v/>
      </c>
      <c r="S36" s="63" t="str">
        <f>IF(A36="","",INDEX(KELLY!Q:R,MATCH(A36,RunnerName,0),StakeType))</f>
        <v/>
      </c>
      <c r="T36" s="7"/>
      <c r="U36" s="7"/>
      <c r="V36" s="7"/>
      <c r="W36" s="7"/>
      <c r="X36" s="7"/>
      <c r="Y36" s="17" t="str">
        <f t="shared" si="2"/>
        <v/>
      </c>
    </row>
    <row r="37" spans="1:25" ht="15.75" x14ac:dyDescent="0.25">
      <c r="A37" s="7"/>
      <c r="B37" s="39"/>
      <c r="C37" s="40"/>
      <c r="D37" s="33"/>
      <c r="E37" s="34"/>
      <c r="F37" s="27"/>
      <c r="G37" s="28"/>
      <c r="H37" s="45"/>
      <c r="I37" s="46"/>
      <c r="J37" s="51"/>
      <c r="K37" s="52"/>
      <c r="L37" s="57"/>
      <c r="M37" s="58"/>
      <c r="N37" s="7"/>
      <c r="O37" s="7"/>
      <c r="P37" s="7"/>
      <c r="Q37" s="7" t="e">
        <f t="shared" si="0"/>
        <v>#N/A</v>
      </c>
      <c r="R37" s="9" t="str">
        <f t="shared" si="1"/>
        <v/>
      </c>
      <c r="S37" s="63" t="str">
        <f>IF(A37="","",INDEX(KELLY!Q:R,MATCH(A37,RunnerName,0),StakeType))</f>
        <v/>
      </c>
      <c r="T37" s="7"/>
      <c r="U37" s="7"/>
      <c r="V37" s="7"/>
      <c r="W37" s="7"/>
      <c r="X37" s="7"/>
      <c r="Y37" s="17" t="str">
        <f t="shared" si="2"/>
        <v/>
      </c>
    </row>
    <row r="38" spans="1:25" ht="15.75" x14ac:dyDescent="0.25">
      <c r="A38" s="7"/>
      <c r="B38" s="37"/>
      <c r="C38" s="38"/>
      <c r="D38" s="31"/>
      <c r="E38" s="32"/>
      <c r="F38" s="25"/>
      <c r="G38" s="26"/>
      <c r="H38" s="43"/>
      <c r="I38" s="44"/>
      <c r="J38" s="49"/>
      <c r="K38" s="50"/>
      <c r="L38" s="55"/>
      <c r="M38" s="56"/>
      <c r="N38" s="7"/>
      <c r="O38" s="7"/>
      <c r="P38" s="7"/>
      <c r="Q38" s="7" t="e">
        <f t="shared" si="0"/>
        <v>#N/A</v>
      </c>
      <c r="R38" s="9" t="str">
        <f t="shared" si="1"/>
        <v/>
      </c>
      <c r="S38" s="63" t="str">
        <f>IF(A38="","",INDEX(KELLY!Q:R,MATCH(A38,RunnerName,0),StakeType))</f>
        <v/>
      </c>
      <c r="T38" s="7"/>
      <c r="U38" s="7"/>
      <c r="V38" s="7"/>
      <c r="W38" s="7"/>
      <c r="X38" s="7"/>
      <c r="Y38" s="17" t="str">
        <f t="shared" si="2"/>
        <v/>
      </c>
    </row>
    <row r="39" spans="1:25" ht="15.75" x14ac:dyDescent="0.25">
      <c r="A39" s="7"/>
      <c r="B39" s="39"/>
      <c r="C39" s="40"/>
      <c r="D39" s="33"/>
      <c r="E39" s="34"/>
      <c r="F39" s="27"/>
      <c r="G39" s="28"/>
      <c r="H39" s="45"/>
      <c r="I39" s="46"/>
      <c r="J39" s="51"/>
      <c r="K39" s="52"/>
      <c r="L39" s="57"/>
      <c r="M39" s="58"/>
      <c r="N39" s="7"/>
      <c r="O39" s="7"/>
      <c r="P39" s="7"/>
      <c r="Q39" s="7" t="e">
        <f t="shared" si="0"/>
        <v>#N/A</v>
      </c>
      <c r="R39" s="9" t="str">
        <f t="shared" si="1"/>
        <v/>
      </c>
      <c r="S39" s="63" t="str">
        <f>IF(A39="","",INDEX(KELLY!Q:R,MATCH(A39,RunnerName,0),StakeType))</f>
        <v/>
      </c>
      <c r="T39" s="7"/>
      <c r="U39" s="7"/>
      <c r="V39" s="7"/>
      <c r="W39" s="7"/>
      <c r="X39" s="7"/>
      <c r="Y39" s="17" t="str">
        <f t="shared" si="2"/>
        <v/>
      </c>
    </row>
    <row r="40" spans="1:25" ht="15.75" x14ac:dyDescent="0.25">
      <c r="A40" s="7"/>
      <c r="B40" s="37"/>
      <c r="C40" s="38"/>
      <c r="D40" s="31"/>
      <c r="E40" s="32"/>
      <c r="F40" s="25"/>
      <c r="G40" s="26"/>
      <c r="H40" s="43"/>
      <c r="I40" s="44"/>
      <c r="J40" s="49"/>
      <c r="K40" s="50"/>
      <c r="L40" s="55"/>
      <c r="M40" s="56"/>
      <c r="N40" s="7"/>
      <c r="O40" s="7"/>
      <c r="P40" s="7"/>
      <c r="Q40" s="7" t="e">
        <f t="shared" si="0"/>
        <v>#N/A</v>
      </c>
      <c r="R40" s="9" t="str">
        <f t="shared" si="1"/>
        <v/>
      </c>
      <c r="S40" s="63" t="str">
        <f>IF(A40="","",INDEX(KELLY!Q:R,MATCH(A40,RunnerName,0),StakeType))</f>
        <v/>
      </c>
      <c r="T40" s="7"/>
      <c r="U40" s="7"/>
      <c r="V40" s="7"/>
      <c r="W40" s="7"/>
      <c r="X40" s="7"/>
      <c r="Y40" s="17" t="str">
        <f t="shared" si="2"/>
        <v/>
      </c>
    </row>
    <row r="41" spans="1:25" ht="15.75" x14ac:dyDescent="0.25">
      <c r="A41" s="64"/>
      <c r="B41" s="65"/>
      <c r="C41" s="66"/>
      <c r="D41" s="67"/>
      <c r="E41" s="68"/>
      <c r="F41" s="69"/>
      <c r="G41" s="70"/>
      <c r="H41" s="71"/>
      <c r="I41" s="72"/>
      <c r="J41" s="67"/>
      <c r="K41" s="68"/>
      <c r="L41" s="65"/>
      <c r="M41" s="66"/>
      <c r="N41" s="64"/>
      <c r="O41" s="64"/>
      <c r="P41" s="64"/>
      <c r="Q41" s="64" t="e">
        <f t="shared" si="0"/>
        <v>#N/A</v>
      </c>
      <c r="R41" s="73" t="str">
        <f t="shared" si="1"/>
        <v/>
      </c>
      <c r="S41" s="74" t="str">
        <f>IF(A41="","",INDEX(KELLY!Q:R,MATCH(A41,RunnerName,0),StakeType))</f>
        <v/>
      </c>
      <c r="T41" s="64"/>
      <c r="U41" s="64"/>
      <c r="V41" s="64"/>
      <c r="W41" s="64"/>
      <c r="X41" s="64"/>
      <c r="Y41" s="75" t="str">
        <f t="shared" si="2"/>
        <v/>
      </c>
    </row>
    <row r="42" spans="1:25" ht="15.75" x14ac:dyDescent="0.25">
      <c r="A42" s="64"/>
      <c r="B42" s="65"/>
      <c r="C42" s="66"/>
      <c r="D42" s="67"/>
      <c r="E42" s="68"/>
      <c r="F42" s="69"/>
      <c r="G42" s="70"/>
      <c r="H42" s="71"/>
      <c r="I42" s="72"/>
      <c r="J42" s="67"/>
      <c r="K42" s="68"/>
      <c r="L42" s="65"/>
      <c r="M42" s="66"/>
      <c r="N42" s="64"/>
      <c r="O42" s="64"/>
      <c r="P42" s="64"/>
      <c r="Q42" s="64" t="e">
        <f t="shared" si="0"/>
        <v>#N/A</v>
      </c>
      <c r="R42" s="73" t="str">
        <f t="shared" si="1"/>
        <v/>
      </c>
      <c r="S42" s="74" t="str">
        <f>IF(A42="","",INDEX(KELLY!Q:R,MATCH(A42,RunnerName,0),StakeType))</f>
        <v/>
      </c>
      <c r="T42" s="64"/>
      <c r="U42" s="64"/>
      <c r="V42" s="64"/>
      <c r="W42" s="64"/>
      <c r="X42" s="64"/>
      <c r="Y42" s="75" t="str">
        <f t="shared" si="2"/>
        <v/>
      </c>
    </row>
    <row r="43" spans="1:25" ht="15.75" x14ac:dyDescent="0.25">
      <c r="A43" s="64"/>
      <c r="B43" s="65"/>
      <c r="C43" s="66"/>
      <c r="D43" s="67"/>
      <c r="E43" s="68"/>
      <c r="F43" s="69"/>
      <c r="G43" s="70"/>
      <c r="H43" s="71"/>
      <c r="I43" s="72"/>
      <c r="J43" s="67"/>
      <c r="K43" s="68"/>
      <c r="L43" s="65"/>
      <c r="M43" s="66"/>
      <c r="N43" s="64"/>
      <c r="O43" s="64"/>
      <c r="P43" s="64"/>
      <c r="Q43" s="64" t="e">
        <f t="shared" si="0"/>
        <v>#N/A</v>
      </c>
      <c r="R43" s="73" t="str">
        <f t="shared" si="1"/>
        <v/>
      </c>
      <c r="S43" s="74" t="str">
        <f>IF(A43="","",INDEX(KELLY!Q:R,MATCH(A43,RunnerName,0),StakeType))</f>
        <v/>
      </c>
      <c r="T43" s="64"/>
      <c r="U43" s="64"/>
      <c r="V43" s="64"/>
      <c r="W43" s="64"/>
      <c r="X43" s="64"/>
      <c r="Y43" s="75" t="str">
        <f t="shared" si="2"/>
        <v/>
      </c>
    </row>
    <row r="44" spans="1:25" ht="15.75" x14ac:dyDescent="0.25">
      <c r="A44" s="64"/>
      <c r="B44" s="65"/>
      <c r="C44" s="66"/>
      <c r="D44" s="67"/>
      <c r="E44" s="68"/>
      <c r="F44" s="69"/>
      <c r="G44" s="70"/>
      <c r="H44" s="71"/>
      <c r="I44" s="72"/>
      <c r="J44" s="67"/>
      <c r="K44" s="68"/>
      <c r="L44" s="65"/>
      <c r="M44" s="66"/>
      <c r="N44" s="64"/>
      <c r="O44" s="64"/>
      <c r="P44" s="64"/>
      <c r="Q44" s="64" t="e">
        <f t="shared" si="0"/>
        <v>#N/A</v>
      </c>
      <c r="R44" s="73" t="str">
        <f t="shared" si="1"/>
        <v/>
      </c>
      <c r="S44" s="74" t="str">
        <f>IF(A44="","",INDEX(KELLY!Q:R,MATCH(A44,RunnerName,0),StakeType))</f>
        <v/>
      </c>
      <c r="T44" s="64"/>
      <c r="U44" s="64"/>
      <c r="V44" s="64"/>
      <c r="W44" s="64"/>
      <c r="X44" s="64"/>
      <c r="Y44" s="75" t="str">
        <f t="shared" si="2"/>
        <v/>
      </c>
    </row>
    <row r="45" spans="1:25" ht="15.75" x14ac:dyDescent="0.25">
      <c r="A45" s="64"/>
      <c r="B45" s="65"/>
      <c r="C45" s="66"/>
      <c r="D45" s="67"/>
      <c r="E45" s="68"/>
      <c r="F45" s="69"/>
      <c r="G45" s="70"/>
      <c r="H45" s="71"/>
      <c r="I45" s="72"/>
      <c r="J45" s="67"/>
      <c r="K45" s="68"/>
      <c r="L45" s="65"/>
      <c r="M45" s="66"/>
      <c r="N45" s="64"/>
      <c r="O45" s="64"/>
      <c r="P45" s="64"/>
      <c r="Q45" s="64" t="e">
        <f t="shared" si="0"/>
        <v>#N/A</v>
      </c>
      <c r="R45" s="73" t="str">
        <f t="shared" si="1"/>
        <v/>
      </c>
      <c r="S45" s="74" t="str">
        <f>IF(A45="","",INDEX(KELLY!Q:R,MATCH(A45,RunnerName,0),StakeType))</f>
        <v/>
      </c>
      <c r="T45" s="64"/>
      <c r="U45" s="64"/>
      <c r="V45" s="64"/>
      <c r="W45" s="64"/>
      <c r="X45" s="64"/>
      <c r="Y45" s="75" t="str">
        <f t="shared" si="2"/>
        <v/>
      </c>
    </row>
    <row r="46" spans="1:25" ht="15.75" x14ac:dyDescent="0.25">
      <c r="A46" s="64"/>
      <c r="B46" s="65"/>
      <c r="C46" s="66"/>
      <c r="D46" s="67"/>
      <c r="E46" s="68"/>
      <c r="F46" s="69"/>
      <c r="G46" s="70"/>
      <c r="H46" s="71"/>
      <c r="I46" s="72"/>
      <c r="J46" s="67"/>
      <c r="K46" s="68"/>
      <c r="L46" s="65"/>
      <c r="M46" s="66"/>
      <c r="N46" s="64"/>
      <c r="O46" s="64"/>
      <c r="P46" s="64"/>
      <c r="Q46" s="64" t="e">
        <f t="shared" si="0"/>
        <v>#N/A</v>
      </c>
      <c r="R46" s="73" t="str">
        <f t="shared" si="1"/>
        <v/>
      </c>
      <c r="S46" s="74" t="str">
        <f>IF(A46="","",INDEX(KELLY!Q:R,MATCH(A46,RunnerName,0),StakeType))</f>
        <v/>
      </c>
      <c r="T46" s="64"/>
      <c r="U46" s="64"/>
      <c r="V46" s="64"/>
      <c r="W46" s="64"/>
      <c r="X46" s="64"/>
      <c r="Y46" s="75" t="str">
        <f t="shared" si="2"/>
        <v/>
      </c>
    </row>
    <row r="47" spans="1:25" ht="15.75" x14ac:dyDescent="0.25">
      <c r="A47" s="64"/>
      <c r="B47" s="65"/>
      <c r="C47" s="66"/>
      <c r="D47" s="67"/>
      <c r="E47" s="68"/>
      <c r="F47" s="69"/>
      <c r="G47" s="70"/>
      <c r="H47" s="71"/>
      <c r="I47" s="72"/>
      <c r="J47" s="67"/>
      <c r="K47" s="68"/>
      <c r="L47" s="65"/>
      <c r="M47" s="66"/>
      <c r="N47" s="64"/>
      <c r="O47" s="64"/>
      <c r="P47" s="64"/>
      <c r="Q47" s="64" t="e">
        <f t="shared" si="0"/>
        <v>#N/A</v>
      </c>
      <c r="R47" s="73" t="str">
        <f t="shared" si="1"/>
        <v/>
      </c>
      <c r="S47" s="74" t="str">
        <f>IF(A47="","",INDEX(KELLY!Q:R,MATCH(A47,RunnerName,0),StakeType))</f>
        <v/>
      </c>
      <c r="T47" s="64"/>
      <c r="U47" s="64"/>
      <c r="V47" s="64"/>
      <c r="W47" s="64"/>
      <c r="X47" s="64"/>
      <c r="Y47" s="75" t="str">
        <f t="shared" si="2"/>
        <v/>
      </c>
    </row>
    <row r="48" spans="1:25" ht="15.75" x14ac:dyDescent="0.25">
      <c r="A48" s="64"/>
      <c r="B48" s="65"/>
      <c r="C48" s="66"/>
      <c r="D48" s="67"/>
      <c r="E48" s="68"/>
      <c r="F48" s="69"/>
      <c r="G48" s="70"/>
      <c r="H48" s="71"/>
      <c r="I48" s="72"/>
      <c r="J48" s="67"/>
      <c r="K48" s="68"/>
      <c r="L48" s="65"/>
      <c r="M48" s="66"/>
      <c r="N48" s="64"/>
      <c r="O48" s="64"/>
      <c r="P48" s="64"/>
      <c r="Q48" s="64" t="e">
        <f t="shared" si="0"/>
        <v>#N/A</v>
      </c>
      <c r="R48" s="73" t="str">
        <f t="shared" si="1"/>
        <v/>
      </c>
      <c r="S48" s="74" t="str">
        <f>IF(A48="","",INDEX(KELLY!Q:R,MATCH(A48,RunnerName,0),StakeType))</f>
        <v/>
      </c>
      <c r="T48" s="64"/>
      <c r="U48" s="64"/>
      <c r="V48" s="64"/>
      <c r="W48" s="64"/>
      <c r="X48" s="64"/>
      <c r="Y48" s="75" t="str">
        <f t="shared" si="2"/>
        <v/>
      </c>
    </row>
    <row r="49" spans="1:25" ht="15.75" x14ac:dyDescent="0.25">
      <c r="A49" s="64"/>
      <c r="B49" s="65"/>
      <c r="C49" s="66"/>
      <c r="D49" s="67"/>
      <c r="E49" s="68"/>
      <c r="F49" s="69"/>
      <c r="G49" s="70"/>
      <c r="H49" s="71"/>
      <c r="I49" s="72"/>
      <c r="J49" s="67"/>
      <c r="K49" s="68"/>
      <c r="L49" s="65"/>
      <c r="M49" s="66"/>
      <c r="N49" s="64"/>
      <c r="O49" s="64"/>
      <c r="P49" s="64"/>
      <c r="Q49" s="64" t="e">
        <f t="shared" si="0"/>
        <v>#N/A</v>
      </c>
      <c r="R49" s="73" t="str">
        <f t="shared" si="1"/>
        <v/>
      </c>
      <c r="S49" s="74" t="str">
        <f>IF(A49="","",INDEX(KELLY!Q:R,MATCH(A49,RunnerName,0),StakeType))</f>
        <v/>
      </c>
      <c r="T49" s="64"/>
      <c r="U49" s="64"/>
      <c r="V49" s="64"/>
      <c r="W49" s="64"/>
      <c r="X49" s="64"/>
      <c r="Y49" s="75" t="str">
        <f t="shared" si="2"/>
        <v/>
      </c>
    </row>
    <row r="50" spans="1:25" ht="16.5" thickBot="1" x14ac:dyDescent="0.3">
      <c r="A50" s="76"/>
      <c r="B50" s="77"/>
      <c r="C50" s="78"/>
      <c r="D50" s="79"/>
      <c r="E50" s="80"/>
      <c r="F50" s="81"/>
      <c r="G50" s="82"/>
      <c r="H50" s="83"/>
      <c r="I50" s="84"/>
      <c r="J50" s="79"/>
      <c r="K50" s="80"/>
      <c r="L50" s="77"/>
      <c r="M50" s="78"/>
      <c r="N50" s="76"/>
      <c r="O50" s="76"/>
      <c r="P50" s="76"/>
      <c r="Q50" s="64" t="e">
        <f t="shared" si="0"/>
        <v>#N/A</v>
      </c>
      <c r="R50" s="85" t="str">
        <f t="shared" si="1"/>
        <v/>
      </c>
      <c r="S50" s="74" t="str">
        <f>IF(A50="","",INDEX(KELLY!Q:R,MATCH(A50,RunnerName,0),StakeType))</f>
        <v/>
      </c>
      <c r="T50" s="76"/>
      <c r="U50" s="76"/>
      <c r="V50" s="76"/>
      <c r="W50" s="76"/>
      <c r="X50" s="76"/>
      <c r="Y50" s="75" t="str">
        <f t="shared" si="2"/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D767-B1ED-4D66-91D9-B8C0F14EE75D}">
  <sheetPr codeName="Sheet4"/>
  <dimension ref="A1:Z9"/>
  <sheetViews>
    <sheetView zoomScale="85" zoomScaleNormal="85" workbookViewId="0">
      <selection activeCell="C4" sqref="C4:D4"/>
    </sheetView>
  </sheetViews>
  <sheetFormatPr defaultRowHeight="15" x14ac:dyDescent="0.25"/>
  <cols>
    <col min="1" max="1" width="9.7109375" style="22" customWidth="1"/>
    <col min="2" max="2" width="51.28515625" style="20" bestFit="1" customWidth="1"/>
    <col min="3" max="3" width="8.5703125" style="20" bestFit="1" customWidth="1"/>
    <col min="4" max="4" width="31" style="20" bestFit="1" customWidth="1"/>
    <col min="5" max="5" width="8.5703125" customWidth="1"/>
    <col min="6" max="6" width="20.140625" bestFit="1" customWidth="1"/>
  </cols>
  <sheetData>
    <row r="1" spans="1:26" x14ac:dyDescent="0.25">
      <c r="A1" s="19"/>
      <c r="X1">
        <f>IF(UserStake = "Full Kelly", 1, 2)</f>
        <v>2</v>
      </c>
      <c r="Y1" s="60" t="s">
        <v>42</v>
      </c>
      <c r="Z1" t="s">
        <v>40</v>
      </c>
    </row>
    <row r="2" spans="1:26" x14ac:dyDescent="0.25">
      <c r="A2" s="19"/>
      <c r="B2" s="59" t="s">
        <v>36</v>
      </c>
      <c r="C2" s="86">
        <v>500</v>
      </c>
      <c r="D2" s="59" t="s">
        <v>37</v>
      </c>
      <c r="Y2" s="60" t="s">
        <v>43</v>
      </c>
      <c r="Z2" t="s">
        <v>44</v>
      </c>
    </row>
    <row r="3" spans="1:26" x14ac:dyDescent="0.25">
      <c r="A3" s="19"/>
      <c r="B3" s="59" t="s">
        <v>38</v>
      </c>
      <c r="C3" s="86">
        <v>110</v>
      </c>
      <c r="D3" s="59" t="s">
        <v>34</v>
      </c>
      <c r="Y3" s="60"/>
    </row>
    <row r="4" spans="1:26" x14ac:dyDescent="0.25">
      <c r="A4" s="19"/>
      <c r="B4" s="59" t="s">
        <v>39</v>
      </c>
      <c r="C4" s="98" t="s">
        <v>40</v>
      </c>
      <c r="D4" s="98"/>
      <c r="Y4" s="60"/>
    </row>
    <row r="5" spans="1:26" x14ac:dyDescent="0.25">
      <c r="A5" s="19"/>
      <c r="B5" s="59" t="s">
        <v>41</v>
      </c>
      <c r="C5" s="98" t="s">
        <v>43</v>
      </c>
      <c r="D5" s="98"/>
      <c r="Y5" s="60"/>
    </row>
    <row r="6" spans="1:26" x14ac:dyDescent="0.25">
      <c r="A6" s="21"/>
      <c r="Y6" s="60"/>
    </row>
    <row r="7" spans="1:26" x14ac:dyDescent="0.25">
      <c r="B7" s="2" t="s">
        <v>35</v>
      </c>
      <c r="C7" s="3">
        <f>IF(LEFT(Market!D2)&lt;&gt;"-",(HOUR(Market!$D$2)*3600)+(MINUTE(Market!$D$2)*60)+SECOND(Market!$D$2),-((HOUR(SUBSTITUTE(Market!$D$2,"-",""))*3600)+(MINUTE(SUBSTITUTE(Market!$D$2,"-",""))*60)+SECOND(SUBSTITUTE(Market!$D$2,"-",""))))</f>
        <v>759</v>
      </c>
    </row>
    <row r="8" spans="1:26" x14ac:dyDescent="0.25">
      <c r="B8" s="2"/>
      <c r="C8" s="3"/>
    </row>
    <row r="9" spans="1:26" x14ac:dyDescent="0.25">
      <c r="B9" s="2"/>
    </row>
  </sheetData>
  <dataConsolidate/>
  <mergeCells count="2">
    <mergeCell ref="C4:D4"/>
    <mergeCell ref="C5:D5"/>
  </mergeCells>
  <dataValidations count="2">
    <dataValidation type="list" allowBlank="1" showInputMessage="1" showErrorMessage="1" sqref="C4:D4" xr:uid="{0A71D865-D617-4571-9C3C-D2AE49EDE6FF}">
      <formula1>$Z$1:$Z$2</formula1>
    </dataValidation>
    <dataValidation type="list" allowBlank="1" showInputMessage="1" showErrorMessage="1" sqref="C5:D5" xr:uid="{C1E085A9-8424-4FB7-8048-D922B30829FD}">
      <formula1>$Y$1:$Y$2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1EFD-DCE3-4091-903D-050B8A9056CF}">
  <dimension ref="A1:R1293"/>
  <sheetViews>
    <sheetView tabSelected="1" workbookViewId="0">
      <selection activeCell="K2" sqref="K2"/>
    </sheetView>
  </sheetViews>
  <sheetFormatPr defaultRowHeight="15" x14ac:dyDescent="0.25"/>
  <cols>
    <col min="1" max="1" width="12.7109375" style="97" bestFit="1" customWidth="1"/>
    <col min="2" max="2" width="12.28515625" style="97" customWidth="1"/>
    <col min="3" max="3" width="12.28515625" style="97" bestFit="1" customWidth="1"/>
    <col min="4" max="4" width="14.42578125" style="97" bestFit="1" customWidth="1"/>
    <col min="5" max="5" width="12" style="97" bestFit="1" customWidth="1"/>
    <col min="6" max="6" width="14" style="97" bestFit="1" customWidth="1"/>
    <col min="7" max="7" width="11" style="97" bestFit="1" customWidth="1"/>
    <col min="8" max="8" width="20.7109375" style="97" bestFit="1" customWidth="1"/>
    <col min="9" max="9" width="15.85546875" style="97" customWidth="1"/>
    <col min="10" max="10" width="14" style="97" bestFit="1" customWidth="1"/>
    <col min="11" max="11" width="24.28515625" bestFit="1" customWidth="1"/>
    <col min="12" max="12" width="17.28515625" bestFit="1" customWidth="1"/>
    <col min="13" max="13" width="19.28515625" bestFit="1" customWidth="1"/>
    <col min="14" max="14" width="19.5703125" bestFit="1" customWidth="1"/>
    <col min="15" max="15" width="20.140625" bestFit="1" customWidth="1"/>
    <col min="16" max="16" width="21.140625" customWidth="1"/>
    <col min="17" max="17" width="15" bestFit="1" customWidth="1"/>
    <col min="18" max="18" width="13.85546875" bestFit="1" customWidth="1"/>
    <col min="257" max="257" width="12.7109375" bestFit="1" customWidth="1"/>
    <col min="258" max="258" width="12.28515625" customWidth="1"/>
    <col min="259" max="259" width="12.28515625" bestFit="1" customWidth="1"/>
    <col min="260" max="260" width="14.42578125" bestFit="1" customWidth="1"/>
    <col min="261" max="261" width="12" bestFit="1" customWidth="1"/>
    <col min="262" max="262" width="14" bestFit="1" customWidth="1"/>
    <col min="263" max="263" width="11" bestFit="1" customWidth="1"/>
    <col min="264" max="264" width="20.7109375" bestFit="1" customWidth="1"/>
    <col min="265" max="265" width="15.85546875" customWidth="1"/>
    <col min="266" max="266" width="14" bestFit="1" customWidth="1"/>
    <col min="267" max="267" width="24.28515625" bestFit="1" customWidth="1"/>
    <col min="268" max="268" width="17.28515625" bestFit="1" customWidth="1"/>
    <col min="269" max="269" width="19.28515625" bestFit="1" customWidth="1"/>
    <col min="270" max="270" width="19.5703125" bestFit="1" customWidth="1"/>
    <col min="271" max="271" width="20.140625" bestFit="1" customWidth="1"/>
    <col min="272" max="272" width="21.140625" customWidth="1"/>
    <col min="273" max="273" width="15" bestFit="1" customWidth="1"/>
    <col min="274" max="274" width="13.85546875" bestFit="1" customWidth="1"/>
    <col min="513" max="513" width="12.7109375" bestFit="1" customWidth="1"/>
    <col min="514" max="514" width="12.28515625" customWidth="1"/>
    <col min="515" max="515" width="12.28515625" bestFit="1" customWidth="1"/>
    <col min="516" max="516" width="14.42578125" bestFit="1" customWidth="1"/>
    <col min="517" max="517" width="12" bestFit="1" customWidth="1"/>
    <col min="518" max="518" width="14" bestFit="1" customWidth="1"/>
    <col min="519" max="519" width="11" bestFit="1" customWidth="1"/>
    <col min="520" max="520" width="20.7109375" bestFit="1" customWidth="1"/>
    <col min="521" max="521" width="15.85546875" customWidth="1"/>
    <col min="522" max="522" width="14" bestFit="1" customWidth="1"/>
    <col min="523" max="523" width="24.28515625" bestFit="1" customWidth="1"/>
    <col min="524" max="524" width="17.28515625" bestFit="1" customWidth="1"/>
    <col min="525" max="525" width="19.28515625" bestFit="1" customWidth="1"/>
    <col min="526" max="526" width="19.5703125" bestFit="1" customWidth="1"/>
    <col min="527" max="527" width="20.140625" bestFit="1" customWidth="1"/>
    <col min="528" max="528" width="21.140625" customWidth="1"/>
    <col min="529" max="529" width="15" bestFit="1" customWidth="1"/>
    <col min="530" max="530" width="13.85546875" bestFit="1" customWidth="1"/>
    <col min="769" max="769" width="12.7109375" bestFit="1" customWidth="1"/>
    <col min="770" max="770" width="12.28515625" customWidth="1"/>
    <col min="771" max="771" width="12.28515625" bestFit="1" customWidth="1"/>
    <col min="772" max="772" width="14.42578125" bestFit="1" customWidth="1"/>
    <col min="773" max="773" width="12" bestFit="1" customWidth="1"/>
    <col min="774" max="774" width="14" bestFit="1" customWidth="1"/>
    <col min="775" max="775" width="11" bestFit="1" customWidth="1"/>
    <col min="776" max="776" width="20.7109375" bestFit="1" customWidth="1"/>
    <col min="777" max="777" width="15.85546875" customWidth="1"/>
    <col min="778" max="778" width="14" bestFit="1" customWidth="1"/>
    <col min="779" max="779" width="24.28515625" bestFit="1" customWidth="1"/>
    <col min="780" max="780" width="17.28515625" bestFit="1" customWidth="1"/>
    <col min="781" max="781" width="19.28515625" bestFit="1" customWidth="1"/>
    <col min="782" max="782" width="19.5703125" bestFit="1" customWidth="1"/>
    <col min="783" max="783" width="20.140625" bestFit="1" customWidth="1"/>
    <col min="784" max="784" width="21.140625" customWidth="1"/>
    <col min="785" max="785" width="15" bestFit="1" customWidth="1"/>
    <col min="786" max="786" width="13.85546875" bestFit="1" customWidth="1"/>
    <col min="1025" max="1025" width="12.7109375" bestFit="1" customWidth="1"/>
    <col min="1026" max="1026" width="12.28515625" customWidth="1"/>
    <col min="1027" max="1027" width="12.28515625" bestFit="1" customWidth="1"/>
    <col min="1028" max="1028" width="14.42578125" bestFit="1" customWidth="1"/>
    <col min="1029" max="1029" width="12" bestFit="1" customWidth="1"/>
    <col min="1030" max="1030" width="14" bestFit="1" customWidth="1"/>
    <col min="1031" max="1031" width="11" bestFit="1" customWidth="1"/>
    <col min="1032" max="1032" width="20.7109375" bestFit="1" customWidth="1"/>
    <col min="1033" max="1033" width="15.85546875" customWidth="1"/>
    <col min="1034" max="1034" width="14" bestFit="1" customWidth="1"/>
    <col min="1035" max="1035" width="24.28515625" bestFit="1" customWidth="1"/>
    <col min="1036" max="1036" width="17.28515625" bestFit="1" customWidth="1"/>
    <col min="1037" max="1037" width="19.28515625" bestFit="1" customWidth="1"/>
    <col min="1038" max="1038" width="19.5703125" bestFit="1" customWidth="1"/>
    <col min="1039" max="1039" width="20.140625" bestFit="1" customWidth="1"/>
    <col min="1040" max="1040" width="21.140625" customWidth="1"/>
    <col min="1041" max="1041" width="15" bestFit="1" customWidth="1"/>
    <col min="1042" max="1042" width="13.85546875" bestFit="1" customWidth="1"/>
    <col min="1281" max="1281" width="12.7109375" bestFit="1" customWidth="1"/>
    <col min="1282" max="1282" width="12.28515625" customWidth="1"/>
    <col min="1283" max="1283" width="12.28515625" bestFit="1" customWidth="1"/>
    <col min="1284" max="1284" width="14.42578125" bestFit="1" customWidth="1"/>
    <col min="1285" max="1285" width="12" bestFit="1" customWidth="1"/>
    <col min="1286" max="1286" width="14" bestFit="1" customWidth="1"/>
    <col min="1287" max="1287" width="11" bestFit="1" customWidth="1"/>
    <col min="1288" max="1288" width="20.7109375" bestFit="1" customWidth="1"/>
    <col min="1289" max="1289" width="15.85546875" customWidth="1"/>
    <col min="1290" max="1290" width="14" bestFit="1" customWidth="1"/>
    <col min="1291" max="1291" width="24.28515625" bestFit="1" customWidth="1"/>
    <col min="1292" max="1292" width="17.28515625" bestFit="1" customWidth="1"/>
    <col min="1293" max="1293" width="19.28515625" bestFit="1" customWidth="1"/>
    <col min="1294" max="1294" width="19.5703125" bestFit="1" customWidth="1"/>
    <col min="1295" max="1295" width="20.140625" bestFit="1" customWidth="1"/>
    <col min="1296" max="1296" width="21.140625" customWidth="1"/>
    <col min="1297" max="1297" width="15" bestFit="1" customWidth="1"/>
    <col min="1298" max="1298" width="13.85546875" bestFit="1" customWidth="1"/>
    <col min="1537" max="1537" width="12.7109375" bestFit="1" customWidth="1"/>
    <col min="1538" max="1538" width="12.28515625" customWidth="1"/>
    <col min="1539" max="1539" width="12.28515625" bestFit="1" customWidth="1"/>
    <col min="1540" max="1540" width="14.42578125" bestFit="1" customWidth="1"/>
    <col min="1541" max="1541" width="12" bestFit="1" customWidth="1"/>
    <col min="1542" max="1542" width="14" bestFit="1" customWidth="1"/>
    <col min="1543" max="1543" width="11" bestFit="1" customWidth="1"/>
    <col min="1544" max="1544" width="20.7109375" bestFit="1" customWidth="1"/>
    <col min="1545" max="1545" width="15.85546875" customWidth="1"/>
    <col min="1546" max="1546" width="14" bestFit="1" customWidth="1"/>
    <col min="1547" max="1547" width="24.28515625" bestFit="1" customWidth="1"/>
    <col min="1548" max="1548" width="17.28515625" bestFit="1" customWidth="1"/>
    <col min="1549" max="1549" width="19.28515625" bestFit="1" customWidth="1"/>
    <col min="1550" max="1550" width="19.5703125" bestFit="1" customWidth="1"/>
    <col min="1551" max="1551" width="20.140625" bestFit="1" customWidth="1"/>
    <col min="1552" max="1552" width="21.140625" customWidth="1"/>
    <col min="1553" max="1553" width="15" bestFit="1" customWidth="1"/>
    <col min="1554" max="1554" width="13.85546875" bestFit="1" customWidth="1"/>
    <col min="1793" max="1793" width="12.7109375" bestFit="1" customWidth="1"/>
    <col min="1794" max="1794" width="12.28515625" customWidth="1"/>
    <col min="1795" max="1795" width="12.28515625" bestFit="1" customWidth="1"/>
    <col min="1796" max="1796" width="14.42578125" bestFit="1" customWidth="1"/>
    <col min="1797" max="1797" width="12" bestFit="1" customWidth="1"/>
    <col min="1798" max="1798" width="14" bestFit="1" customWidth="1"/>
    <col min="1799" max="1799" width="11" bestFit="1" customWidth="1"/>
    <col min="1800" max="1800" width="20.7109375" bestFit="1" customWidth="1"/>
    <col min="1801" max="1801" width="15.85546875" customWidth="1"/>
    <col min="1802" max="1802" width="14" bestFit="1" customWidth="1"/>
    <col min="1803" max="1803" width="24.28515625" bestFit="1" customWidth="1"/>
    <col min="1804" max="1804" width="17.28515625" bestFit="1" customWidth="1"/>
    <col min="1805" max="1805" width="19.28515625" bestFit="1" customWidth="1"/>
    <col min="1806" max="1806" width="19.5703125" bestFit="1" customWidth="1"/>
    <col min="1807" max="1807" width="20.140625" bestFit="1" customWidth="1"/>
    <col min="1808" max="1808" width="21.140625" customWidth="1"/>
    <col min="1809" max="1809" width="15" bestFit="1" customWidth="1"/>
    <col min="1810" max="1810" width="13.85546875" bestFit="1" customWidth="1"/>
    <col min="2049" max="2049" width="12.7109375" bestFit="1" customWidth="1"/>
    <col min="2050" max="2050" width="12.28515625" customWidth="1"/>
    <col min="2051" max="2051" width="12.28515625" bestFit="1" customWidth="1"/>
    <col min="2052" max="2052" width="14.42578125" bestFit="1" customWidth="1"/>
    <col min="2053" max="2053" width="12" bestFit="1" customWidth="1"/>
    <col min="2054" max="2054" width="14" bestFit="1" customWidth="1"/>
    <col min="2055" max="2055" width="11" bestFit="1" customWidth="1"/>
    <col min="2056" max="2056" width="20.7109375" bestFit="1" customWidth="1"/>
    <col min="2057" max="2057" width="15.85546875" customWidth="1"/>
    <col min="2058" max="2058" width="14" bestFit="1" customWidth="1"/>
    <col min="2059" max="2059" width="24.28515625" bestFit="1" customWidth="1"/>
    <col min="2060" max="2060" width="17.28515625" bestFit="1" customWidth="1"/>
    <col min="2061" max="2061" width="19.28515625" bestFit="1" customWidth="1"/>
    <col min="2062" max="2062" width="19.5703125" bestFit="1" customWidth="1"/>
    <col min="2063" max="2063" width="20.140625" bestFit="1" customWidth="1"/>
    <col min="2064" max="2064" width="21.140625" customWidth="1"/>
    <col min="2065" max="2065" width="15" bestFit="1" customWidth="1"/>
    <col min="2066" max="2066" width="13.85546875" bestFit="1" customWidth="1"/>
    <col min="2305" max="2305" width="12.7109375" bestFit="1" customWidth="1"/>
    <col min="2306" max="2306" width="12.28515625" customWidth="1"/>
    <col min="2307" max="2307" width="12.28515625" bestFit="1" customWidth="1"/>
    <col min="2308" max="2308" width="14.42578125" bestFit="1" customWidth="1"/>
    <col min="2309" max="2309" width="12" bestFit="1" customWidth="1"/>
    <col min="2310" max="2310" width="14" bestFit="1" customWidth="1"/>
    <col min="2311" max="2311" width="11" bestFit="1" customWidth="1"/>
    <col min="2312" max="2312" width="20.7109375" bestFit="1" customWidth="1"/>
    <col min="2313" max="2313" width="15.85546875" customWidth="1"/>
    <col min="2314" max="2314" width="14" bestFit="1" customWidth="1"/>
    <col min="2315" max="2315" width="24.28515625" bestFit="1" customWidth="1"/>
    <col min="2316" max="2316" width="17.28515625" bestFit="1" customWidth="1"/>
    <col min="2317" max="2317" width="19.28515625" bestFit="1" customWidth="1"/>
    <col min="2318" max="2318" width="19.5703125" bestFit="1" customWidth="1"/>
    <col min="2319" max="2319" width="20.140625" bestFit="1" customWidth="1"/>
    <col min="2320" max="2320" width="21.140625" customWidth="1"/>
    <col min="2321" max="2321" width="15" bestFit="1" customWidth="1"/>
    <col min="2322" max="2322" width="13.85546875" bestFit="1" customWidth="1"/>
    <col min="2561" max="2561" width="12.7109375" bestFit="1" customWidth="1"/>
    <col min="2562" max="2562" width="12.28515625" customWidth="1"/>
    <col min="2563" max="2563" width="12.28515625" bestFit="1" customWidth="1"/>
    <col min="2564" max="2564" width="14.42578125" bestFit="1" customWidth="1"/>
    <col min="2565" max="2565" width="12" bestFit="1" customWidth="1"/>
    <col min="2566" max="2566" width="14" bestFit="1" customWidth="1"/>
    <col min="2567" max="2567" width="11" bestFit="1" customWidth="1"/>
    <col min="2568" max="2568" width="20.7109375" bestFit="1" customWidth="1"/>
    <col min="2569" max="2569" width="15.85546875" customWidth="1"/>
    <col min="2570" max="2570" width="14" bestFit="1" customWidth="1"/>
    <col min="2571" max="2571" width="24.28515625" bestFit="1" customWidth="1"/>
    <col min="2572" max="2572" width="17.28515625" bestFit="1" customWidth="1"/>
    <col min="2573" max="2573" width="19.28515625" bestFit="1" customWidth="1"/>
    <col min="2574" max="2574" width="19.5703125" bestFit="1" customWidth="1"/>
    <col min="2575" max="2575" width="20.140625" bestFit="1" customWidth="1"/>
    <col min="2576" max="2576" width="21.140625" customWidth="1"/>
    <col min="2577" max="2577" width="15" bestFit="1" customWidth="1"/>
    <col min="2578" max="2578" width="13.85546875" bestFit="1" customWidth="1"/>
    <col min="2817" max="2817" width="12.7109375" bestFit="1" customWidth="1"/>
    <col min="2818" max="2818" width="12.28515625" customWidth="1"/>
    <col min="2819" max="2819" width="12.28515625" bestFit="1" customWidth="1"/>
    <col min="2820" max="2820" width="14.42578125" bestFit="1" customWidth="1"/>
    <col min="2821" max="2821" width="12" bestFit="1" customWidth="1"/>
    <col min="2822" max="2822" width="14" bestFit="1" customWidth="1"/>
    <col min="2823" max="2823" width="11" bestFit="1" customWidth="1"/>
    <col min="2824" max="2824" width="20.7109375" bestFit="1" customWidth="1"/>
    <col min="2825" max="2825" width="15.85546875" customWidth="1"/>
    <col min="2826" max="2826" width="14" bestFit="1" customWidth="1"/>
    <col min="2827" max="2827" width="24.28515625" bestFit="1" customWidth="1"/>
    <col min="2828" max="2828" width="17.28515625" bestFit="1" customWidth="1"/>
    <col min="2829" max="2829" width="19.28515625" bestFit="1" customWidth="1"/>
    <col min="2830" max="2830" width="19.5703125" bestFit="1" customWidth="1"/>
    <col min="2831" max="2831" width="20.140625" bestFit="1" customWidth="1"/>
    <col min="2832" max="2832" width="21.140625" customWidth="1"/>
    <col min="2833" max="2833" width="15" bestFit="1" customWidth="1"/>
    <col min="2834" max="2834" width="13.85546875" bestFit="1" customWidth="1"/>
    <col min="3073" max="3073" width="12.7109375" bestFit="1" customWidth="1"/>
    <col min="3074" max="3074" width="12.28515625" customWidth="1"/>
    <col min="3075" max="3075" width="12.28515625" bestFit="1" customWidth="1"/>
    <col min="3076" max="3076" width="14.42578125" bestFit="1" customWidth="1"/>
    <col min="3077" max="3077" width="12" bestFit="1" customWidth="1"/>
    <col min="3078" max="3078" width="14" bestFit="1" customWidth="1"/>
    <col min="3079" max="3079" width="11" bestFit="1" customWidth="1"/>
    <col min="3080" max="3080" width="20.7109375" bestFit="1" customWidth="1"/>
    <col min="3081" max="3081" width="15.85546875" customWidth="1"/>
    <col min="3082" max="3082" width="14" bestFit="1" customWidth="1"/>
    <col min="3083" max="3083" width="24.28515625" bestFit="1" customWidth="1"/>
    <col min="3084" max="3084" width="17.28515625" bestFit="1" customWidth="1"/>
    <col min="3085" max="3085" width="19.28515625" bestFit="1" customWidth="1"/>
    <col min="3086" max="3086" width="19.5703125" bestFit="1" customWidth="1"/>
    <col min="3087" max="3087" width="20.140625" bestFit="1" customWidth="1"/>
    <col min="3088" max="3088" width="21.140625" customWidth="1"/>
    <col min="3089" max="3089" width="15" bestFit="1" customWidth="1"/>
    <col min="3090" max="3090" width="13.85546875" bestFit="1" customWidth="1"/>
    <col min="3329" max="3329" width="12.7109375" bestFit="1" customWidth="1"/>
    <col min="3330" max="3330" width="12.28515625" customWidth="1"/>
    <col min="3331" max="3331" width="12.28515625" bestFit="1" customWidth="1"/>
    <col min="3332" max="3332" width="14.42578125" bestFit="1" customWidth="1"/>
    <col min="3333" max="3333" width="12" bestFit="1" customWidth="1"/>
    <col min="3334" max="3334" width="14" bestFit="1" customWidth="1"/>
    <col min="3335" max="3335" width="11" bestFit="1" customWidth="1"/>
    <col min="3336" max="3336" width="20.7109375" bestFit="1" customWidth="1"/>
    <col min="3337" max="3337" width="15.85546875" customWidth="1"/>
    <col min="3338" max="3338" width="14" bestFit="1" customWidth="1"/>
    <col min="3339" max="3339" width="24.28515625" bestFit="1" customWidth="1"/>
    <col min="3340" max="3340" width="17.28515625" bestFit="1" customWidth="1"/>
    <col min="3341" max="3341" width="19.28515625" bestFit="1" customWidth="1"/>
    <col min="3342" max="3342" width="19.5703125" bestFit="1" customWidth="1"/>
    <col min="3343" max="3343" width="20.140625" bestFit="1" customWidth="1"/>
    <col min="3344" max="3344" width="21.140625" customWidth="1"/>
    <col min="3345" max="3345" width="15" bestFit="1" customWidth="1"/>
    <col min="3346" max="3346" width="13.85546875" bestFit="1" customWidth="1"/>
    <col min="3585" max="3585" width="12.7109375" bestFit="1" customWidth="1"/>
    <col min="3586" max="3586" width="12.28515625" customWidth="1"/>
    <col min="3587" max="3587" width="12.28515625" bestFit="1" customWidth="1"/>
    <col min="3588" max="3588" width="14.42578125" bestFit="1" customWidth="1"/>
    <col min="3589" max="3589" width="12" bestFit="1" customWidth="1"/>
    <col min="3590" max="3590" width="14" bestFit="1" customWidth="1"/>
    <col min="3591" max="3591" width="11" bestFit="1" customWidth="1"/>
    <col min="3592" max="3592" width="20.7109375" bestFit="1" customWidth="1"/>
    <col min="3593" max="3593" width="15.85546875" customWidth="1"/>
    <col min="3594" max="3594" width="14" bestFit="1" customWidth="1"/>
    <col min="3595" max="3595" width="24.28515625" bestFit="1" customWidth="1"/>
    <col min="3596" max="3596" width="17.28515625" bestFit="1" customWidth="1"/>
    <col min="3597" max="3597" width="19.28515625" bestFit="1" customWidth="1"/>
    <col min="3598" max="3598" width="19.5703125" bestFit="1" customWidth="1"/>
    <col min="3599" max="3599" width="20.140625" bestFit="1" customWidth="1"/>
    <col min="3600" max="3600" width="21.140625" customWidth="1"/>
    <col min="3601" max="3601" width="15" bestFit="1" customWidth="1"/>
    <col min="3602" max="3602" width="13.85546875" bestFit="1" customWidth="1"/>
    <col min="3841" max="3841" width="12.7109375" bestFit="1" customWidth="1"/>
    <col min="3842" max="3842" width="12.28515625" customWidth="1"/>
    <col min="3843" max="3843" width="12.28515625" bestFit="1" customWidth="1"/>
    <col min="3844" max="3844" width="14.42578125" bestFit="1" customWidth="1"/>
    <col min="3845" max="3845" width="12" bestFit="1" customWidth="1"/>
    <col min="3846" max="3846" width="14" bestFit="1" customWidth="1"/>
    <col min="3847" max="3847" width="11" bestFit="1" customWidth="1"/>
    <col min="3848" max="3848" width="20.7109375" bestFit="1" customWidth="1"/>
    <col min="3849" max="3849" width="15.85546875" customWidth="1"/>
    <col min="3850" max="3850" width="14" bestFit="1" customWidth="1"/>
    <col min="3851" max="3851" width="24.28515625" bestFit="1" customWidth="1"/>
    <col min="3852" max="3852" width="17.28515625" bestFit="1" customWidth="1"/>
    <col min="3853" max="3853" width="19.28515625" bestFit="1" customWidth="1"/>
    <col min="3854" max="3854" width="19.5703125" bestFit="1" customWidth="1"/>
    <col min="3855" max="3855" width="20.140625" bestFit="1" customWidth="1"/>
    <col min="3856" max="3856" width="21.140625" customWidth="1"/>
    <col min="3857" max="3857" width="15" bestFit="1" customWidth="1"/>
    <col min="3858" max="3858" width="13.85546875" bestFit="1" customWidth="1"/>
    <col min="4097" max="4097" width="12.7109375" bestFit="1" customWidth="1"/>
    <col min="4098" max="4098" width="12.28515625" customWidth="1"/>
    <col min="4099" max="4099" width="12.28515625" bestFit="1" customWidth="1"/>
    <col min="4100" max="4100" width="14.42578125" bestFit="1" customWidth="1"/>
    <col min="4101" max="4101" width="12" bestFit="1" customWidth="1"/>
    <col min="4102" max="4102" width="14" bestFit="1" customWidth="1"/>
    <col min="4103" max="4103" width="11" bestFit="1" customWidth="1"/>
    <col min="4104" max="4104" width="20.7109375" bestFit="1" customWidth="1"/>
    <col min="4105" max="4105" width="15.85546875" customWidth="1"/>
    <col min="4106" max="4106" width="14" bestFit="1" customWidth="1"/>
    <col min="4107" max="4107" width="24.28515625" bestFit="1" customWidth="1"/>
    <col min="4108" max="4108" width="17.28515625" bestFit="1" customWidth="1"/>
    <col min="4109" max="4109" width="19.28515625" bestFit="1" customWidth="1"/>
    <col min="4110" max="4110" width="19.5703125" bestFit="1" customWidth="1"/>
    <col min="4111" max="4111" width="20.140625" bestFit="1" customWidth="1"/>
    <col min="4112" max="4112" width="21.140625" customWidth="1"/>
    <col min="4113" max="4113" width="15" bestFit="1" customWidth="1"/>
    <col min="4114" max="4114" width="13.85546875" bestFit="1" customWidth="1"/>
    <col min="4353" max="4353" width="12.7109375" bestFit="1" customWidth="1"/>
    <col min="4354" max="4354" width="12.28515625" customWidth="1"/>
    <col min="4355" max="4355" width="12.28515625" bestFit="1" customWidth="1"/>
    <col min="4356" max="4356" width="14.42578125" bestFit="1" customWidth="1"/>
    <col min="4357" max="4357" width="12" bestFit="1" customWidth="1"/>
    <col min="4358" max="4358" width="14" bestFit="1" customWidth="1"/>
    <col min="4359" max="4359" width="11" bestFit="1" customWidth="1"/>
    <col min="4360" max="4360" width="20.7109375" bestFit="1" customWidth="1"/>
    <col min="4361" max="4361" width="15.85546875" customWidth="1"/>
    <col min="4362" max="4362" width="14" bestFit="1" customWidth="1"/>
    <col min="4363" max="4363" width="24.28515625" bestFit="1" customWidth="1"/>
    <col min="4364" max="4364" width="17.28515625" bestFit="1" customWidth="1"/>
    <col min="4365" max="4365" width="19.28515625" bestFit="1" customWidth="1"/>
    <col min="4366" max="4366" width="19.5703125" bestFit="1" customWidth="1"/>
    <col min="4367" max="4367" width="20.140625" bestFit="1" customWidth="1"/>
    <col min="4368" max="4368" width="21.140625" customWidth="1"/>
    <col min="4369" max="4369" width="15" bestFit="1" customWidth="1"/>
    <col min="4370" max="4370" width="13.85546875" bestFit="1" customWidth="1"/>
    <col min="4609" max="4609" width="12.7109375" bestFit="1" customWidth="1"/>
    <col min="4610" max="4610" width="12.28515625" customWidth="1"/>
    <col min="4611" max="4611" width="12.28515625" bestFit="1" customWidth="1"/>
    <col min="4612" max="4612" width="14.42578125" bestFit="1" customWidth="1"/>
    <col min="4613" max="4613" width="12" bestFit="1" customWidth="1"/>
    <col min="4614" max="4614" width="14" bestFit="1" customWidth="1"/>
    <col min="4615" max="4615" width="11" bestFit="1" customWidth="1"/>
    <col min="4616" max="4616" width="20.7109375" bestFit="1" customWidth="1"/>
    <col min="4617" max="4617" width="15.85546875" customWidth="1"/>
    <col min="4618" max="4618" width="14" bestFit="1" customWidth="1"/>
    <col min="4619" max="4619" width="24.28515625" bestFit="1" customWidth="1"/>
    <col min="4620" max="4620" width="17.28515625" bestFit="1" customWidth="1"/>
    <col min="4621" max="4621" width="19.28515625" bestFit="1" customWidth="1"/>
    <col min="4622" max="4622" width="19.5703125" bestFit="1" customWidth="1"/>
    <col min="4623" max="4623" width="20.140625" bestFit="1" customWidth="1"/>
    <col min="4624" max="4624" width="21.140625" customWidth="1"/>
    <col min="4625" max="4625" width="15" bestFit="1" customWidth="1"/>
    <col min="4626" max="4626" width="13.85546875" bestFit="1" customWidth="1"/>
    <col min="4865" max="4865" width="12.7109375" bestFit="1" customWidth="1"/>
    <col min="4866" max="4866" width="12.28515625" customWidth="1"/>
    <col min="4867" max="4867" width="12.28515625" bestFit="1" customWidth="1"/>
    <col min="4868" max="4868" width="14.42578125" bestFit="1" customWidth="1"/>
    <col min="4869" max="4869" width="12" bestFit="1" customWidth="1"/>
    <col min="4870" max="4870" width="14" bestFit="1" customWidth="1"/>
    <col min="4871" max="4871" width="11" bestFit="1" customWidth="1"/>
    <col min="4872" max="4872" width="20.7109375" bestFit="1" customWidth="1"/>
    <col min="4873" max="4873" width="15.85546875" customWidth="1"/>
    <col min="4874" max="4874" width="14" bestFit="1" customWidth="1"/>
    <col min="4875" max="4875" width="24.28515625" bestFit="1" customWidth="1"/>
    <col min="4876" max="4876" width="17.28515625" bestFit="1" customWidth="1"/>
    <col min="4877" max="4877" width="19.28515625" bestFit="1" customWidth="1"/>
    <col min="4878" max="4878" width="19.5703125" bestFit="1" customWidth="1"/>
    <col min="4879" max="4879" width="20.140625" bestFit="1" customWidth="1"/>
    <col min="4880" max="4880" width="21.140625" customWidth="1"/>
    <col min="4881" max="4881" width="15" bestFit="1" customWidth="1"/>
    <col min="4882" max="4882" width="13.85546875" bestFit="1" customWidth="1"/>
    <col min="5121" max="5121" width="12.7109375" bestFit="1" customWidth="1"/>
    <col min="5122" max="5122" width="12.28515625" customWidth="1"/>
    <col min="5123" max="5123" width="12.28515625" bestFit="1" customWidth="1"/>
    <col min="5124" max="5124" width="14.42578125" bestFit="1" customWidth="1"/>
    <col min="5125" max="5125" width="12" bestFit="1" customWidth="1"/>
    <col min="5126" max="5126" width="14" bestFit="1" customWidth="1"/>
    <col min="5127" max="5127" width="11" bestFit="1" customWidth="1"/>
    <col min="5128" max="5128" width="20.7109375" bestFit="1" customWidth="1"/>
    <col min="5129" max="5129" width="15.85546875" customWidth="1"/>
    <col min="5130" max="5130" width="14" bestFit="1" customWidth="1"/>
    <col min="5131" max="5131" width="24.28515625" bestFit="1" customWidth="1"/>
    <col min="5132" max="5132" width="17.28515625" bestFit="1" customWidth="1"/>
    <col min="5133" max="5133" width="19.28515625" bestFit="1" customWidth="1"/>
    <col min="5134" max="5134" width="19.5703125" bestFit="1" customWidth="1"/>
    <col min="5135" max="5135" width="20.140625" bestFit="1" customWidth="1"/>
    <col min="5136" max="5136" width="21.140625" customWidth="1"/>
    <col min="5137" max="5137" width="15" bestFit="1" customWidth="1"/>
    <col min="5138" max="5138" width="13.85546875" bestFit="1" customWidth="1"/>
    <col min="5377" max="5377" width="12.7109375" bestFit="1" customWidth="1"/>
    <col min="5378" max="5378" width="12.28515625" customWidth="1"/>
    <col min="5379" max="5379" width="12.28515625" bestFit="1" customWidth="1"/>
    <col min="5380" max="5380" width="14.42578125" bestFit="1" customWidth="1"/>
    <col min="5381" max="5381" width="12" bestFit="1" customWidth="1"/>
    <col min="5382" max="5382" width="14" bestFit="1" customWidth="1"/>
    <col min="5383" max="5383" width="11" bestFit="1" customWidth="1"/>
    <col min="5384" max="5384" width="20.7109375" bestFit="1" customWidth="1"/>
    <col min="5385" max="5385" width="15.85546875" customWidth="1"/>
    <col min="5386" max="5386" width="14" bestFit="1" customWidth="1"/>
    <col min="5387" max="5387" width="24.28515625" bestFit="1" customWidth="1"/>
    <col min="5388" max="5388" width="17.28515625" bestFit="1" customWidth="1"/>
    <col min="5389" max="5389" width="19.28515625" bestFit="1" customWidth="1"/>
    <col min="5390" max="5390" width="19.5703125" bestFit="1" customWidth="1"/>
    <col min="5391" max="5391" width="20.140625" bestFit="1" customWidth="1"/>
    <col min="5392" max="5392" width="21.140625" customWidth="1"/>
    <col min="5393" max="5393" width="15" bestFit="1" customWidth="1"/>
    <col min="5394" max="5394" width="13.85546875" bestFit="1" customWidth="1"/>
    <col min="5633" max="5633" width="12.7109375" bestFit="1" customWidth="1"/>
    <col min="5634" max="5634" width="12.28515625" customWidth="1"/>
    <col min="5635" max="5635" width="12.28515625" bestFit="1" customWidth="1"/>
    <col min="5636" max="5636" width="14.42578125" bestFit="1" customWidth="1"/>
    <col min="5637" max="5637" width="12" bestFit="1" customWidth="1"/>
    <col min="5638" max="5638" width="14" bestFit="1" customWidth="1"/>
    <col min="5639" max="5639" width="11" bestFit="1" customWidth="1"/>
    <col min="5640" max="5640" width="20.7109375" bestFit="1" customWidth="1"/>
    <col min="5641" max="5641" width="15.85546875" customWidth="1"/>
    <col min="5642" max="5642" width="14" bestFit="1" customWidth="1"/>
    <col min="5643" max="5643" width="24.28515625" bestFit="1" customWidth="1"/>
    <col min="5644" max="5644" width="17.28515625" bestFit="1" customWidth="1"/>
    <col min="5645" max="5645" width="19.28515625" bestFit="1" customWidth="1"/>
    <col min="5646" max="5646" width="19.5703125" bestFit="1" customWidth="1"/>
    <col min="5647" max="5647" width="20.140625" bestFit="1" customWidth="1"/>
    <col min="5648" max="5648" width="21.140625" customWidth="1"/>
    <col min="5649" max="5649" width="15" bestFit="1" customWidth="1"/>
    <col min="5650" max="5650" width="13.85546875" bestFit="1" customWidth="1"/>
    <col min="5889" max="5889" width="12.7109375" bestFit="1" customWidth="1"/>
    <col min="5890" max="5890" width="12.28515625" customWidth="1"/>
    <col min="5891" max="5891" width="12.28515625" bestFit="1" customWidth="1"/>
    <col min="5892" max="5892" width="14.42578125" bestFit="1" customWidth="1"/>
    <col min="5893" max="5893" width="12" bestFit="1" customWidth="1"/>
    <col min="5894" max="5894" width="14" bestFit="1" customWidth="1"/>
    <col min="5895" max="5895" width="11" bestFit="1" customWidth="1"/>
    <col min="5896" max="5896" width="20.7109375" bestFit="1" customWidth="1"/>
    <col min="5897" max="5897" width="15.85546875" customWidth="1"/>
    <col min="5898" max="5898" width="14" bestFit="1" customWidth="1"/>
    <col min="5899" max="5899" width="24.28515625" bestFit="1" customWidth="1"/>
    <col min="5900" max="5900" width="17.28515625" bestFit="1" customWidth="1"/>
    <col min="5901" max="5901" width="19.28515625" bestFit="1" customWidth="1"/>
    <col min="5902" max="5902" width="19.5703125" bestFit="1" customWidth="1"/>
    <col min="5903" max="5903" width="20.140625" bestFit="1" customWidth="1"/>
    <col min="5904" max="5904" width="21.140625" customWidth="1"/>
    <col min="5905" max="5905" width="15" bestFit="1" customWidth="1"/>
    <col min="5906" max="5906" width="13.85546875" bestFit="1" customWidth="1"/>
    <col min="6145" max="6145" width="12.7109375" bestFit="1" customWidth="1"/>
    <col min="6146" max="6146" width="12.28515625" customWidth="1"/>
    <col min="6147" max="6147" width="12.28515625" bestFit="1" customWidth="1"/>
    <col min="6148" max="6148" width="14.42578125" bestFit="1" customWidth="1"/>
    <col min="6149" max="6149" width="12" bestFit="1" customWidth="1"/>
    <col min="6150" max="6150" width="14" bestFit="1" customWidth="1"/>
    <col min="6151" max="6151" width="11" bestFit="1" customWidth="1"/>
    <col min="6152" max="6152" width="20.7109375" bestFit="1" customWidth="1"/>
    <col min="6153" max="6153" width="15.85546875" customWidth="1"/>
    <col min="6154" max="6154" width="14" bestFit="1" customWidth="1"/>
    <col min="6155" max="6155" width="24.28515625" bestFit="1" customWidth="1"/>
    <col min="6156" max="6156" width="17.28515625" bestFit="1" customWidth="1"/>
    <col min="6157" max="6157" width="19.28515625" bestFit="1" customWidth="1"/>
    <col min="6158" max="6158" width="19.5703125" bestFit="1" customWidth="1"/>
    <col min="6159" max="6159" width="20.140625" bestFit="1" customWidth="1"/>
    <col min="6160" max="6160" width="21.140625" customWidth="1"/>
    <col min="6161" max="6161" width="15" bestFit="1" customWidth="1"/>
    <col min="6162" max="6162" width="13.85546875" bestFit="1" customWidth="1"/>
    <col min="6401" max="6401" width="12.7109375" bestFit="1" customWidth="1"/>
    <col min="6402" max="6402" width="12.28515625" customWidth="1"/>
    <col min="6403" max="6403" width="12.28515625" bestFit="1" customWidth="1"/>
    <col min="6404" max="6404" width="14.42578125" bestFit="1" customWidth="1"/>
    <col min="6405" max="6405" width="12" bestFit="1" customWidth="1"/>
    <col min="6406" max="6406" width="14" bestFit="1" customWidth="1"/>
    <col min="6407" max="6407" width="11" bestFit="1" customWidth="1"/>
    <col min="6408" max="6408" width="20.7109375" bestFit="1" customWidth="1"/>
    <col min="6409" max="6409" width="15.85546875" customWidth="1"/>
    <col min="6410" max="6410" width="14" bestFit="1" customWidth="1"/>
    <col min="6411" max="6411" width="24.28515625" bestFit="1" customWidth="1"/>
    <col min="6412" max="6412" width="17.28515625" bestFit="1" customWidth="1"/>
    <col min="6413" max="6413" width="19.28515625" bestFit="1" customWidth="1"/>
    <col min="6414" max="6414" width="19.5703125" bestFit="1" customWidth="1"/>
    <col min="6415" max="6415" width="20.140625" bestFit="1" customWidth="1"/>
    <col min="6416" max="6416" width="21.140625" customWidth="1"/>
    <col min="6417" max="6417" width="15" bestFit="1" customWidth="1"/>
    <col min="6418" max="6418" width="13.85546875" bestFit="1" customWidth="1"/>
    <col min="6657" max="6657" width="12.7109375" bestFit="1" customWidth="1"/>
    <col min="6658" max="6658" width="12.28515625" customWidth="1"/>
    <col min="6659" max="6659" width="12.28515625" bestFit="1" customWidth="1"/>
    <col min="6660" max="6660" width="14.42578125" bestFit="1" customWidth="1"/>
    <col min="6661" max="6661" width="12" bestFit="1" customWidth="1"/>
    <col min="6662" max="6662" width="14" bestFit="1" customWidth="1"/>
    <col min="6663" max="6663" width="11" bestFit="1" customWidth="1"/>
    <col min="6664" max="6664" width="20.7109375" bestFit="1" customWidth="1"/>
    <col min="6665" max="6665" width="15.85546875" customWidth="1"/>
    <col min="6666" max="6666" width="14" bestFit="1" customWidth="1"/>
    <col min="6667" max="6667" width="24.28515625" bestFit="1" customWidth="1"/>
    <col min="6668" max="6668" width="17.28515625" bestFit="1" customWidth="1"/>
    <col min="6669" max="6669" width="19.28515625" bestFit="1" customWidth="1"/>
    <col min="6670" max="6670" width="19.5703125" bestFit="1" customWidth="1"/>
    <col min="6671" max="6671" width="20.140625" bestFit="1" customWidth="1"/>
    <col min="6672" max="6672" width="21.140625" customWidth="1"/>
    <col min="6673" max="6673" width="15" bestFit="1" customWidth="1"/>
    <col min="6674" max="6674" width="13.85546875" bestFit="1" customWidth="1"/>
    <col min="6913" max="6913" width="12.7109375" bestFit="1" customWidth="1"/>
    <col min="6914" max="6914" width="12.28515625" customWidth="1"/>
    <col min="6915" max="6915" width="12.28515625" bestFit="1" customWidth="1"/>
    <col min="6916" max="6916" width="14.42578125" bestFit="1" customWidth="1"/>
    <col min="6917" max="6917" width="12" bestFit="1" customWidth="1"/>
    <col min="6918" max="6918" width="14" bestFit="1" customWidth="1"/>
    <col min="6919" max="6919" width="11" bestFit="1" customWidth="1"/>
    <col min="6920" max="6920" width="20.7109375" bestFit="1" customWidth="1"/>
    <col min="6921" max="6921" width="15.85546875" customWidth="1"/>
    <col min="6922" max="6922" width="14" bestFit="1" customWidth="1"/>
    <col min="6923" max="6923" width="24.28515625" bestFit="1" customWidth="1"/>
    <col min="6924" max="6924" width="17.28515625" bestFit="1" customWidth="1"/>
    <col min="6925" max="6925" width="19.28515625" bestFit="1" customWidth="1"/>
    <col min="6926" max="6926" width="19.5703125" bestFit="1" customWidth="1"/>
    <col min="6927" max="6927" width="20.140625" bestFit="1" customWidth="1"/>
    <col min="6928" max="6928" width="21.140625" customWidth="1"/>
    <col min="6929" max="6929" width="15" bestFit="1" customWidth="1"/>
    <col min="6930" max="6930" width="13.85546875" bestFit="1" customWidth="1"/>
    <col min="7169" max="7169" width="12.7109375" bestFit="1" customWidth="1"/>
    <col min="7170" max="7170" width="12.28515625" customWidth="1"/>
    <col min="7171" max="7171" width="12.28515625" bestFit="1" customWidth="1"/>
    <col min="7172" max="7172" width="14.42578125" bestFit="1" customWidth="1"/>
    <col min="7173" max="7173" width="12" bestFit="1" customWidth="1"/>
    <col min="7174" max="7174" width="14" bestFit="1" customWidth="1"/>
    <col min="7175" max="7175" width="11" bestFit="1" customWidth="1"/>
    <col min="7176" max="7176" width="20.7109375" bestFit="1" customWidth="1"/>
    <col min="7177" max="7177" width="15.85546875" customWidth="1"/>
    <col min="7178" max="7178" width="14" bestFit="1" customWidth="1"/>
    <col min="7179" max="7179" width="24.28515625" bestFit="1" customWidth="1"/>
    <col min="7180" max="7180" width="17.28515625" bestFit="1" customWidth="1"/>
    <col min="7181" max="7181" width="19.28515625" bestFit="1" customWidth="1"/>
    <col min="7182" max="7182" width="19.5703125" bestFit="1" customWidth="1"/>
    <col min="7183" max="7183" width="20.140625" bestFit="1" customWidth="1"/>
    <col min="7184" max="7184" width="21.140625" customWidth="1"/>
    <col min="7185" max="7185" width="15" bestFit="1" customWidth="1"/>
    <col min="7186" max="7186" width="13.85546875" bestFit="1" customWidth="1"/>
    <col min="7425" max="7425" width="12.7109375" bestFit="1" customWidth="1"/>
    <col min="7426" max="7426" width="12.28515625" customWidth="1"/>
    <col min="7427" max="7427" width="12.28515625" bestFit="1" customWidth="1"/>
    <col min="7428" max="7428" width="14.42578125" bestFit="1" customWidth="1"/>
    <col min="7429" max="7429" width="12" bestFit="1" customWidth="1"/>
    <col min="7430" max="7430" width="14" bestFit="1" customWidth="1"/>
    <col min="7431" max="7431" width="11" bestFit="1" customWidth="1"/>
    <col min="7432" max="7432" width="20.7109375" bestFit="1" customWidth="1"/>
    <col min="7433" max="7433" width="15.85546875" customWidth="1"/>
    <col min="7434" max="7434" width="14" bestFit="1" customWidth="1"/>
    <col min="7435" max="7435" width="24.28515625" bestFit="1" customWidth="1"/>
    <col min="7436" max="7436" width="17.28515625" bestFit="1" customWidth="1"/>
    <col min="7437" max="7437" width="19.28515625" bestFit="1" customWidth="1"/>
    <col min="7438" max="7438" width="19.5703125" bestFit="1" customWidth="1"/>
    <col min="7439" max="7439" width="20.140625" bestFit="1" customWidth="1"/>
    <col min="7440" max="7440" width="21.140625" customWidth="1"/>
    <col min="7441" max="7441" width="15" bestFit="1" customWidth="1"/>
    <col min="7442" max="7442" width="13.85546875" bestFit="1" customWidth="1"/>
    <col min="7681" max="7681" width="12.7109375" bestFit="1" customWidth="1"/>
    <col min="7682" max="7682" width="12.28515625" customWidth="1"/>
    <col min="7683" max="7683" width="12.28515625" bestFit="1" customWidth="1"/>
    <col min="7684" max="7684" width="14.42578125" bestFit="1" customWidth="1"/>
    <col min="7685" max="7685" width="12" bestFit="1" customWidth="1"/>
    <col min="7686" max="7686" width="14" bestFit="1" customWidth="1"/>
    <col min="7687" max="7687" width="11" bestFit="1" customWidth="1"/>
    <col min="7688" max="7688" width="20.7109375" bestFit="1" customWidth="1"/>
    <col min="7689" max="7689" width="15.85546875" customWidth="1"/>
    <col min="7690" max="7690" width="14" bestFit="1" customWidth="1"/>
    <col min="7691" max="7691" width="24.28515625" bestFit="1" customWidth="1"/>
    <col min="7692" max="7692" width="17.28515625" bestFit="1" customWidth="1"/>
    <col min="7693" max="7693" width="19.28515625" bestFit="1" customWidth="1"/>
    <col min="7694" max="7694" width="19.5703125" bestFit="1" customWidth="1"/>
    <col min="7695" max="7695" width="20.140625" bestFit="1" customWidth="1"/>
    <col min="7696" max="7696" width="21.140625" customWidth="1"/>
    <col min="7697" max="7697" width="15" bestFit="1" customWidth="1"/>
    <col min="7698" max="7698" width="13.85546875" bestFit="1" customWidth="1"/>
    <col min="7937" max="7937" width="12.7109375" bestFit="1" customWidth="1"/>
    <col min="7938" max="7938" width="12.28515625" customWidth="1"/>
    <col min="7939" max="7939" width="12.28515625" bestFit="1" customWidth="1"/>
    <col min="7940" max="7940" width="14.42578125" bestFit="1" customWidth="1"/>
    <col min="7941" max="7941" width="12" bestFit="1" customWidth="1"/>
    <col min="7942" max="7942" width="14" bestFit="1" customWidth="1"/>
    <col min="7943" max="7943" width="11" bestFit="1" customWidth="1"/>
    <col min="7944" max="7944" width="20.7109375" bestFit="1" customWidth="1"/>
    <col min="7945" max="7945" width="15.85546875" customWidth="1"/>
    <col min="7946" max="7946" width="14" bestFit="1" customWidth="1"/>
    <col min="7947" max="7947" width="24.28515625" bestFit="1" customWidth="1"/>
    <col min="7948" max="7948" width="17.28515625" bestFit="1" customWidth="1"/>
    <col min="7949" max="7949" width="19.28515625" bestFit="1" customWidth="1"/>
    <col min="7950" max="7950" width="19.5703125" bestFit="1" customWidth="1"/>
    <col min="7951" max="7951" width="20.140625" bestFit="1" customWidth="1"/>
    <col min="7952" max="7952" width="21.140625" customWidth="1"/>
    <col min="7953" max="7953" width="15" bestFit="1" customWidth="1"/>
    <col min="7954" max="7954" width="13.85546875" bestFit="1" customWidth="1"/>
    <col min="8193" max="8193" width="12.7109375" bestFit="1" customWidth="1"/>
    <col min="8194" max="8194" width="12.28515625" customWidth="1"/>
    <col min="8195" max="8195" width="12.28515625" bestFit="1" customWidth="1"/>
    <col min="8196" max="8196" width="14.42578125" bestFit="1" customWidth="1"/>
    <col min="8197" max="8197" width="12" bestFit="1" customWidth="1"/>
    <col min="8198" max="8198" width="14" bestFit="1" customWidth="1"/>
    <col min="8199" max="8199" width="11" bestFit="1" customWidth="1"/>
    <col min="8200" max="8200" width="20.7109375" bestFit="1" customWidth="1"/>
    <col min="8201" max="8201" width="15.85546875" customWidth="1"/>
    <col min="8202" max="8202" width="14" bestFit="1" customWidth="1"/>
    <col min="8203" max="8203" width="24.28515625" bestFit="1" customWidth="1"/>
    <col min="8204" max="8204" width="17.28515625" bestFit="1" customWidth="1"/>
    <col min="8205" max="8205" width="19.28515625" bestFit="1" customWidth="1"/>
    <col min="8206" max="8206" width="19.5703125" bestFit="1" customWidth="1"/>
    <col min="8207" max="8207" width="20.140625" bestFit="1" customWidth="1"/>
    <col min="8208" max="8208" width="21.140625" customWidth="1"/>
    <col min="8209" max="8209" width="15" bestFit="1" customWidth="1"/>
    <col min="8210" max="8210" width="13.85546875" bestFit="1" customWidth="1"/>
    <col min="8449" max="8449" width="12.7109375" bestFit="1" customWidth="1"/>
    <col min="8450" max="8450" width="12.28515625" customWidth="1"/>
    <col min="8451" max="8451" width="12.28515625" bestFit="1" customWidth="1"/>
    <col min="8452" max="8452" width="14.42578125" bestFit="1" customWidth="1"/>
    <col min="8453" max="8453" width="12" bestFit="1" customWidth="1"/>
    <col min="8454" max="8454" width="14" bestFit="1" customWidth="1"/>
    <col min="8455" max="8455" width="11" bestFit="1" customWidth="1"/>
    <col min="8456" max="8456" width="20.7109375" bestFit="1" customWidth="1"/>
    <col min="8457" max="8457" width="15.85546875" customWidth="1"/>
    <col min="8458" max="8458" width="14" bestFit="1" customWidth="1"/>
    <col min="8459" max="8459" width="24.28515625" bestFit="1" customWidth="1"/>
    <col min="8460" max="8460" width="17.28515625" bestFit="1" customWidth="1"/>
    <col min="8461" max="8461" width="19.28515625" bestFit="1" customWidth="1"/>
    <col min="8462" max="8462" width="19.5703125" bestFit="1" customWidth="1"/>
    <col min="8463" max="8463" width="20.140625" bestFit="1" customWidth="1"/>
    <col min="8464" max="8464" width="21.140625" customWidth="1"/>
    <col min="8465" max="8465" width="15" bestFit="1" customWidth="1"/>
    <col min="8466" max="8466" width="13.85546875" bestFit="1" customWidth="1"/>
    <col min="8705" max="8705" width="12.7109375" bestFit="1" customWidth="1"/>
    <col min="8706" max="8706" width="12.28515625" customWidth="1"/>
    <col min="8707" max="8707" width="12.28515625" bestFit="1" customWidth="1"/>
    <col min="8708" max="8708" width="14.42578125" bestFit="1" customWidth="1"/>
    <col min="8709" max="8709" width="12" bestFit="1" customWidth="1"/>
    <col min="8710" max="8710" width="14" bestFit="1" customWidth="1"/>
    <col min="8711" max="8711" width="11" bestFit="1" customWidth="1"/>
    <col min="8712" max="8712" width="20.7109375" bestFit="1" customWidth="1"/>
    <col min="8713" max="8713" width="15.85546875" customWidth="1"/>
    <col min="8714" max="8714" width="14" bestFit="1" customWidth="1"/>
    <col min="8715" max="8715" width="24.28515625" bestFit="1" customWidth="1"/>
    <col min="8716" max="8716" width="17.28515625" bestFit="1" customWidth="1"/>
    <col min="8717" max="8717" width="19.28515625" bestFit="1" customWidth="1"/>
    <col min="8718" max="8718" width="19.5703125" bestFit="1" customWidth="1"/>
    <col min="8719" max="8719" width="20.140625" bestFit="1" customWidth="1"/>
    <col min="8720" max="8720" width="21.140625" customWidth="1"/>
    <col min="8721" max="8721" width="15" bestFit="1" customWidth="1"/>
    <col min="8722" max="8722" width="13.85546875" bestFit="1" customWidth="1"/>
    <col min="8961" max="8961" width="12.7109375" bestFit="1" customWidth="1"/>
    <col min="8962" max="8962" width="12.28515625" customWidth="1"/>
    <col min="8963" max="8963" width="12.28515625" bestFit="1" customWidth="1"/>
    <col min="8964" max="8964" width="14.42578125" bestFit="1" customWidth="1"/>
    <col min="8965" max="8965" width="12" bestFit="1" customWidth="1"/>
    <col min="8966" max="8966" width="14" bestFit="1" customWidth="1"/>
    <col min="8967" max="8967" width="11" bestFit="1" customWidth="1"/>
    <col min="8968" max="8968" width="20.7109375" bestFit="1" customWidth="1"/>
    <col min="8969" max="8969" width="15.85546875" customWidth="1"/>
    <col min="8970" max="8970" width="14" bestFit="1" customWidth="1"/>
    <col min="8971" max="8971" width="24.28515625" bestFit="1" customWidth="1"/>
    <col min="8972" max="8972" width="17.28515625" bestFit="1" customWidth="1"/>
    <col min="8973" max="8973" width="19.28515625" bestFit="1" customWidth="1"/>
    <col min="8974" max="8974" width="19.5703125" bestFit="1" customWidth="1"/>
    <col min="8975" max="8975" width="20.140625" bestFit="1" customWidth="1"/>
    <col min="8976" max="8976" width="21.140625" customWidth="1"/>
    <col min="8977" max="8977" width="15" bestFit="1" customWidth="1"/>
    <col min="8978" max="8978" width="13.85546875" bestFit="1" customWidth="1"/>
    <col min="9217" max="9217" width="12.7109375" bestFit="1" customWidth="1"/>
    <col min="9218" max="9218" width="12.28515625" customWidth="1"/>
    <col min="9219" max="9219" width="12.28515625" bestFit="1" customWidth="1"/>
    <col min="9220" max="9220" width="14.42578125" bestFit="1" customWidth="1"/>
    <col min="9221" max="9221" width="12" bestFit="1" customWidth="1"/>
    <col min="9222" max="9222" width="14" bestFit="1" customWidth="1"/>
    <col min="9223" max="9223" width="11" bestFit="1" customWidth="1"/>
    <col min="9224" max="9224" width="20.7109375" bestFit="1" customWidth="1"/>
    <col min="9225" max="9225" width="15.85546875" customWidth="1"/>
    <col min="9226" max="9226" width="14" bestFit="1" customWidth="1"/>
    <col min="9227" max="9227" width="24.28515625" bestFit="1" customWidth="1"/>
    <col min="9228" max="9228" width="17.28515625" bestFit="1" customWidth="1"/>
    <col min="9229" max="9229" width="19.28515625" bestFit="1" customWidth="1"/>
    <col min="9230" max="9230" width="19.5703125" bestFit="1" customWidth="1"/>
    <col min="9231" max="9231" width="20.140625" bestFit="1" customWidth="1"/>
    <col min="9232" max="9232" width="21.140625" customWidth="1"/>
    <col min="9233" max="9233" width="15" bestFit="1" customWidth="1"/>
    <col min="9234" max="9234" width="13.85546875" bestFit="1" customWidth="1"/>
    <col min="9473" max="9473" width="12.7109375" bestFit="1" customWidth="1"/>
    <col min="9474" max="9474" width="12.28515625" customWidth="1"/>
    <col min="9475" max="9475" width="12.28515625" bestFit="1" customWidth="1"/>
    <col min="9476" max="9476" width="14.42578125" bestFit="1" customWidth="1"/>
    <col min="9477" max="9477" width="12" bestFit="1" customWidth="1"/>
    <col min="9478" max="9478" width="14" bestFit="1" customWidth="1"/>
    <col min="9479" max="9479" width="11" bestFit="1" customWidth="1"/>
    <col min="9480" max="9480" width="20.7109375" bestFit="1" customWidth="1"/>
    <col min="9481" max="9481" width="15.85546875" customWidth="1"/>
    <col min="9482" max="9482" width="14" bestFit="1" customWidth="1"/>
    <col min="9483" max="9483" width="24.28515625" bestFit="1" customWidth="1"/>
    <col min="9484" max="9484" width="17.28515625" bestFit="1" customWidth="1"/>
    <col min="9485" max="9485" width="19.28515625" bestFit="1" customWidth="1"/>
    <col min="9486" max="9486" width="19.5703125" bestFit="1" customWidth="1"/>
    <col min="9487" max="9487" width="20.140625" bestFit="1" customWidth="1"/>
    <col min="9488" max="9488" width="21.140625" customWidth="1"/>
    <col min="9489" max="9489" width="15" bestFit="1" customWidth="1"/>
    <col min="9490" max="9490" width="13.85546875" bestFit="1" customWidth="1"/>
    <col min="9729" max="9729" width="12.7109375" bestFit="1" customWidth="1"/>
    <col min="9730" max="9730" width="12.28515625" customWidth="1"/>
    <col min="9731" max="9731" width="12.28515625" bestFit="1" customWidth="1"/>
    <col min="9732" max="9732" width="14.42578125" bestFit="1" customWidth="1"/>
    <col min="9733" max="9733" width="12" bestFit="1" customWidth="1"/>
    <col min="9734" max="9734" width="14" bestFit="1" customWidth="1"/>
    <col min="9735" max="9735" width="11" bestFit="1" customWidth="1"/>
    <col min="9736" max="9736" width="20.7109375" bestFit="1" customWidth="1"/>
    <col min="9737" max="9737" width="15.85546875" customWidth="1"/>
    <col min="9738" max="9738" width="14" bestFit="1" customWidth="1"/>
    <col min="9739" max="9739" width="24.28515625" bestFit="1" customWidth="1"/>
    <col min="9740" max="9740" width="17.28515625" bestFit="1" customWidth="1"/>
    <col min="9741" max="9741" width="19.28515625" bestFit="1" customWidth="1"/>
    <col min="9742" max="9742" width="19.5703125" bestFit="1" customWidth="1"/>
    <col min="9743" max="9743" width="20.140625" bestFit="1" customWidth="1"/>
    <col min="9744" max="9744" width="21.140625" customWidth="1"/>
    <col min="9745" max="9745" width="15" bestFit="1" customWidth="1"/>
    <col min="9746" max="9746" width="13.85546875" bestFit="1" customWidth="1"/>
    <col min="9985" max="9985" width="12.7109375" bestFit="1" customWidth="1"/>
    <col min="9986" max="9986" width="12.28515625" customWidth="1"/>
    <col min="9987" max="9987" width="12.28515625" bestFit="1" customWidth="1"/>
    <col min="9988" max="9988" width="14.42578125" bestFit="1" customWidth="1"/>
    <col min="9989" max="9989" width="12" bestFit="1" customWidth="1"/>
    <col min="9990" max="9990" width="14" bestFit="1" customWidth="1"/>
    <col min="9991" max="9991" width="11" bestFit="1" customWidth="1"/>
    <col min="9992" max="9992" width="20.7109375" bestFit="1" customWidth="1"/>
    <col min="9993" max="9993" width="15.85546875" customWidth="1"/>
    <col min="9994" max="9994" width="14" bestFit="1" customWidth="1"/>
    <col min="9995" max="9995" width="24.28515625" bestFit="1" customWidth="1"/>
    <col min="9996" max="9996" width="17.28515625" bestFit="1" customWidth="1"/>
    <col min="9997" max="9997" width="19.28515625" bestFit="1" customWidth="1"/>
    <col min="9998" max="9998" width="19.5703125" bestFit="1" customWidth="1"/>
    <col min="9999" max="9999" width="20.140625" bestFit="1" customWidth="1"/>
    <col min="10000" max="10000" width="21.140625" customWidth="1"/>
    <col min="10001" max="10001" width="15" bestFit="1" customWidth="1"/>
    <col min="10002" max="10002" width="13.85546875" bestFit="1" customWidth="1"/>
    <col min="10241" max="10241" width="12.7109375" bestFit="1" customWidth="1"/>
    <col min="10242" max="10242" width="12.28515625" customWidth="1"/>
    <col min="10243" max="10243" width="12.28515625" bestFit="1" customWidth="1"/>
    <col min="10244" max="10244" width="14.42578125" bestFit="1" customWidth="1"/>
    <col min="10245" max="10245" width="12" bestFit="1" customWidth="1"/>
    <col min="10246" max="10246" width="14" bestFit="1" customWidth="1"/>
    <col min="10247" max="10247" width="11" bestFit="1" customWidth="1"/>
    <col min="10248" max="10248" width="20.7109375" bestFit="1" customWidth="1"/>
    <col min="10249" max="10249" width="15.85546875" customWidth="1"/>
    <col min="10250" max="10250" width="14" bestFit="1" customWidth="1"/>
    <col min="10251" max="10251" width="24.28515625" bestFit="1" customWidth="1"/>
    <col min="10252" max="10252" width="17.28515625" bestFit="1" customWidth="1"/>
    <col min="10253" max="10253" width="19.28515625" bestFit="1" customWidth="1"/>
    <col min="10254" max="10254" width="19.5703125" bestFit="1" customWidth="1"/>
    <col min="10255" max="10255" width="20.140625" bestFit="1" customWidth="1"/>
    <col min="10256" max="10256" width="21.140625" customWidth="1"/>
    <col min="10257" max="10257" width="15" bestFit="1" customWidth="1"/>
    <col min="10258" max="10258" width="13.85546875" bestFit="1" customWidth="1"/>
    <col min="10497" max="10497" width="12.7109375" bestFit="1" customWidth="1"/>
    <col min="10498" max="10498" width="12.28515625" customWidth="1"/>
    <col min="10499" max="10499" width="12.28515625" bestFit="1" customWidth="1"/>
    <col min="10500" max="10500" width="14.42578125" bestFit="1" customWidth="1"/>
    <col min="10501" max="10501" width="12" bestFit="1" customWidth="1"/>
    <col min="10502" max="10502" width="14" bestFit="1" customWidth="1"/>
    <col min="10503" max="10503" width="11" bestFit="1" customWidth="1"/>
    <col min="10504" max="10504" width="20.7109375" bestFit="1" customWidth="1"/>
    <col min="10505" max="10505" width="15.85546875" customWidth="1"/>
    <col min="10506" max="10506" width="14" bestFit="1" customWidth="1"/>
    <col min="10507" max="10507" width="24.28515625" bestFit="1" customWidth="1"/>
    <col min="10508" max="10508" width="17.28515625" bestFit="1" customWidth="1"/>
    <col min="10509" max="10509" width="19.28515625" bestFit="1" customWidth="1"/>
    <col min="10510" max="10510" width="19.5703125" bestFit="1" customWidth="1"/>
    <col min="10511" max="10511" width="20.140625" bestFit="1" customWidth="1"/>
    <col min="10512" max="10512" width="21.140625" customWidth="1"/>
    <col min="10513" max="10513" width="15" bestFit="1" customWidth="1"/>
    <col min="10514" max="10514" width="13.85546875" bestFit="1" customWidth="1"/>
    <col min="10753" max="10753" width="12.7109375" bestFit="1" customWidth="1"/>
    <col min="10754" max="10754" width="12.28515625" customWidth="1"/>
    <col min="10755" max="10755" width="12.28515625" bestFit="1" customWidth="1"/>
    <col min="10756" max="10756" width="14.42578125" bestFit="1" customWidth="1"/>
    <col min="10757" max="10757" width="12" bestFit="1" customWidth="1"/>
    <col min="10758" max="10758" width="14" bestFit="1" customWidth="1"/>
    <col min="10759" max="10759" width="11" bestFit="1" customWidth="1"/>
    <col min="10760" max="10760" width="20.7109375" bestFit="1" customWidth="1"/>
    <col min="10761" max="10761" width="15.85546875" customWidth="1"/>
    <col min="10762" max="10762" width="14" bestFit="1" customWidth="1"/>
    <col min="10763" max="10763" width="24.28515625" bestFit="1" customWidth="1"/>
    <col min="10764" max="10764" width="17.28515625" bestFit="1" customWidth="1"/>
    <col min="10765" max="10765" width="19.28515625" bestFit="1" customWidth="1"/>
    <col min="10766" max="10766" width="19.5703125" bestFit="1" customWidth="1"/>
    <col min="10767" max="10767" width="20.140625" bestFit="1" customWidth="1"/>
    <col min="10768" max="10768" width="21.140625" customWidth="1"/>
    <col min="10769" max="10769" width="15" bestFit="1" customWidth="1"/>
    <col min="10770" max="10770" width="13.85546875" bestFit="1" customWidth="1"/>
    <col min="11009" max="11009" width="12.7109375" bestFit="1" customWidth="1"/>
    <col min="11010" max="11010" width="12.28515625" customWidth="1"/>
    <col min="11011" max="11011" width="12.28515625" bestFit="1" customWidth="1"/>
    <col min="11012" max="11012" width="14.42578125" bestFit="1" customWidth="1"/>
    <col min="11013" max="11013" width="12" bestFit="1" customWidth="1"/>
    <col min="11014" max="11014" width="14" bestFit="1" customWidth="1"/>
    <col min="11015" max="11015" width="11" bestFit="1" customWidth="1"/>
    <col min="11016" max="11016" width="20.7109375" bestFit="1" customWidth="1"/>
    <col min="11017" max="11017" width="15.85546875" customWidth="1"/>
    <col min="11018" max="11018" width="14" bestFit="1" customWidth="1"/>
    <col min="11019" max="11019" width="24.28515625" bestFit="1" customWidth="1"/>
    <col min="11020" max="11020" width="17.28515625" bestFit="1" customWidth="1"/>
    <col min="11021" max="11021" width="19.28515625" bestFit="1" customWidth="1"/>
    <col min="11022" max="11022" width="19.5703125" bestFit="1" customWidth="1"/>
    <col min="11023" max="11023" width="20.140625" bestFit="1" customWidth="1"/>
    <col min="11024" max="11024" width="21.140625" customWidth="1"/>
    <col min="11025" max="11025" width="15" bestFit="1" customWidth="1"/>
    <col min="11026" max="11026" width="13.85546875" bestFit="1" customWidth="1"/>
    <col min="11265" max="11265" width="12.7109375" bestFit="1" customWidth="1"/>
    <col min="11266" max="11266" width="12.28515625" customWidth="1"/>
    <col min="11267" max="11267" width="12.28515625" bestFit="1" customWidth="1"/>
    <col min="11268" max="11268" width="14.42578125" bestFit="1" customWidth="1"/>
    <col min="11269" max="11269" width="12" bestFit="1" customWidth="1"/>
    <col min="11270" max="11270" width="14" bestFit="1" customWidth="1"/>
    <col min="11271" max="11271" width="11" bestFit="1" customWidth="1"/>
    <col min="11272" max="11272" width="20.7109375" bestFit="1" customWidth="1"/>
    <col min="11273" max="11273" width="15.85546875" customWidth="1"/>
    <col min="11274" max="11274" width="14" bestFit="1" customWidth="1"/>
    <col min="11275" max="11275" width="24.28515625" bestFit="1" customWidth="1"/>
    <col min="11276" max="11276" width="17.28515625" bestFit="1" customWidth="1"/>
    <col min="11277" max="11277" width="19.28515625" bestFit="1" customWidth="1"/>
    <col min="11278" max="11278" width="19.5703125" bestFit="1" customWidth="1"/>
    <col min="11279" max="11279" width="20.140625" bestFit="1" customWidth="1"/>
    <col min="11280" max="11280" width="21.140625" customWidth="1"/>
    <col min="11281" max="11281" width="15" bestFit="1" customWidth="1"/>
    <col min="11282" max="11282" width="13.85546875" bestFit="1" customWidth="1"/>
    <col min="11521" max="11521" width="12.7109375" bestFit="1" customWidth="1"/>
    <col min="11522" max="11522" width="12.28515625" customWidth="1"/>
    <col min="11523" max="11523" width="12.28515625" bestFit="1" customWidth="1"/>
    <col min="11524" max="11524" width="14.42578125" bestFit="1" customWidth="1"/>
    <col min="11525" max="11525" width="12" bestFit="1" customWidth="1"/>
    <col min="11526" max="11526" width="14" bestFit="1" customWidth="1"/>
    <col min="11527" max="11527" width="11" bestFit="1" customWidth="1"/>
    <col min="11528" max="11528" width="20.7109375" bestFit="1" customWidth="1"/>
    <col min="11529" max="11529" width="15.85546875" customWidth="1"/>
    <col min="11530" max="11530" width="14" bestFit="1" customWidth="1"/>
    <col min="11531" max="11531" width="24.28515625" bestFit="1" customWidth="1"/>
    <col min="11532" max="11532" width="17.28515625" bestFit="1" customWidth="1"/>
    <col min="11533" max="11533" width="19.28515625" bestFit="1" customWidth="1"/>
    <col min="11534" max="11534" width="19.5703125" bestFit="1" customWidth="1"/>
    <col min="11535" max="11535" width="20.140625" bestFit="1" customWidth="1"/>
    <col min="11536" max="11536" width="21.140625" customWidth="1"/>
    <col min="11537" max="11537" width="15" bestFit="1" customWidth="1"/>
    <col min="11538" max="11538" width="13.85546875" bestFit="1" customWidth="1"/>
    <col min="11777" max="11777" width="12.7109375" bestFit="1" customWidth="1"/>
    <col min="11778" max="11778" width="12.28515625" customWidth="1"/>
    <col min="11779" max="11779" width="12.28515625" bestFit="1" customWidth="1"/>
    <col min="11780" max="11780" width="14.42578125" bestFit="1" customWidth="1"/>
    <col min="11781" max="11781" width="12" bestFit="1" customWidth="1"/>
    <col min="11782" max="11782" width="14" bestFit="1" customWidth="1"/>
    <col min="11783" max="11783" width="11" bestFit="1" customWidth="1"/>
    <col min="11784" max="11784" width="20.7109375" bestFit="1" customWidth="1"/>
    <col min="11785" max="11785" width="15.85546875" customWidth="1"/>
    <col min="11786" max="11786" width="14" bestFit="1" customWidth="1"/>
    <col min="11787" max="11787" width="24.28515625" bestFit="1" customWidth="1"/>
    <col min="11788" max="11788" width="17.28515625" bestFit="1" customWidth="1"/>
    <col min="11789" max="11789" width="19.28515625" bestFit="1" customWidth="1"/>
    <col min="11790" max="11790" width="19.5703125" bestFit="1" customWidth="1"/>
    <col min="11791" max="11791" width="20.140625" bestFit="1" customWidth="1"/>
    <col min="11792" max="11792" width="21.140625" customWidth="1"/>
    <col min="11793" max="11793" width="15" bestFit="1" customWidth="1"/>
    <col min="11794" max="11794" width="13.85546875" bestFit="1" customWidth="1"/>
    <col min="12033" max="12033" width="12.7109375" bestFit="1" customWidth="1"/>
    <col min="12034" max="12034" width="12.28515625" customWidth="1"/>
    <col min="12035" max="12035" width="12.28515625" bestFit="1" customWidth="1"/>
    <col min="12036" max="12036" width="14.42578125" bestFit="1" customWidth="1"/>
    <col min="12037" max="12037" width="12" bestFit="1" customWidth="1"/>
    <col min="12038" max="12038" width="14" bestFit="1" customWidth="1"/>
    <col min="12039" max="12039" width="11" bestFit="1" customWidth="1"/>
    <col min="12040" max="12040" width="20.7109375" bestFit="1" customWidth="1"/>
    <col min="12041" max="12041" width="15.85546875" customWidth="1"/>
    <col min="12042" max="12042" width="14" bestFit="1" customWidth="1"/>
    <col min="12043" max="12043" width="24.28515625" bestFit="1" customWidth="1"/>
    <col min="12044" max="12044" width="17.28515625" bestFit="1" customWidth="1"/>
    <col min="12045" max="12045" width="19.28515625" bestFit="1" customWidth="1"/>
    <col min="12046" max="12046" width="19.5703125" bestFit="1" customWidth="1"/>
    <col min="12047" max="12047" width="20.140625" bestFit="1" customWidth="1"/>
    <col min="12048" max="12048" width="21.140625" customWidth="1"/>
    <col min="12049" max="12049" width="15" bestFit="1" customWidth="1"/>
    <col min="12050" max="12050" width="13.85546875" bestFit="1" customWidth="1"/>
    <col min="12289" max="12289" width="12.7109375" bestFit="1" customWidth="1"/>
    <col min="12290" max="12290" width="12.28515625" customWidth="1"/>
    <col min="12291" max="12291" width="12.28515625" bestFit="1" customWidth="1"/>
    <col min="12292" max="12292" width="14.42578125" bestFit="1" customWidth="1"/>
    <col min="12293" max="12293" width="12" bestFit="1" customWidth="1"/>
    <col min="12294" max="12294" width="14" bestFit="1" customWidth="1"/>
    <col min="12295" max="12295" width="11" bestFit="1" customWidth="1"/>
    <col min="12296" max="12296" width="20.7109375" bestFit="1" customWidth="1"/>
    <col min="12297" max="12297" width="15.85546875" customWidth="1"/>
    <col min="12298" max="12298" width="14" bestFit="1" customWidth="1"/>
    <col min="12299" max="12299" width="24.28515625" bestFit="1" customWidth="1"/>
    <col min="12300" max="12300" width="17.28515625" bestFit="1" customWidth="1"/>
    <col min="12301" max="12301" width="19.28515625" bestFit="1" customWidth="1"/>
    <col min="12302" max="12302" width="19.5703125" bestFit="1" customWidth="1"/>
    <col min="12303" max="12303" width="20.140625" bestFit="1" customWidth="1"/>
    <col min="12304" max="12304" width="21.140625" customWidth="1"/>
    <col min="12305" max="12305" width="15" bestFit="1" customWidth="1"/>
    <col min="12306" max="12306" width="13.85546875" bestFit="1" customWidth="1"/>
    <col min="12545" max="12545" width="12.7109375" bestFit="1" customWidth="1"/>
    <col min="12546" max="12546" width="12.28515625" customWidth="1"/>
    <col min="12547" max="12547" width="12.28515625" bestFit="1" customWidth="1"/>
    <col min="12548" max="12548" width="14.42578125" bestFit="1" customWidth="1"/>
    <col min="12549" max="12549" width="12" bestFit="1" customWidth="1"/>
    <col min="12550" max="12550" width="14" bestFit="1" customWidth="1"/>
    <col min="12551" max="12551" width="11" bestFit="1" customWidth="1"/>
    <col min="12552" max="12552" width="20.7109375" bestFit="1" customWidth="1"/>
    <col min="12553" max="12553" width="15.85546875" customWidth="1"/>
    <col min="12554" max="12554" width="14" bestFit="1" customWidth="1"/>
    <col min="12555" max="12555" width="24.28515625" bestFit="1" customWidth="1"/>
    <col min="12556" max="12556" width="17.28515625" bestFit="1" customWidth="1"/>
    <col min="12557" max="12557" width="19.28515625" bestFit="1" customWidth="1"/>
    <col min="12558" max="12558" width="19.5703125" bestFit="1" customWidth="1"/>
    <col min="12559" max="12559" width="20.140625" bestFit="1" customWidth="1"/>
    <col min="12560" max="12560" width="21.140625" customWidth="1"/>
    <col min="12561" max="12561" width="15" bestFit="1" customWidth="1"/>
    <col min="12562" max="12562" width="13.85546875" bestFit="1" customWidth="1"/>
    <col min="12801" max="12801" width="12.7109375" bestFit="1" customWidth="1"/>
    <col min="12802" max="12802" width="12.28515625" customWidth="1"/>
    <col min="12803" max="12803" width="12.28515625" bestFit="1" customWidth="1"/>
    <col min="12804" max="12804" width="14.42578125" bestFit="1" customWidth="1"/>
    <col min="12805" max="12805" width="12" bestFit="1" customWidth="1"/>
    <col min="12806" max="12806" width="14" bestFit="1" customWidth="1"/>
    <col min="12807" max="12807" width="11" bestFit="1" customWidth="1"/>
    <col min="12808" max="12808" width="20.7109375" bestFit="1" customWidth="1"/>
    <col min="12809" max="12809" width="15.85546875" customWidth="1"/>
    <col min="12810" max="12810" width="14" bestFit="1" customWidth="1"/>
    <col min="12811" max="12811" width="24.28515625" bestFit="1" customWidth="1"/>
    <col min="12812" max="12812" width="17.28515625" bestFit="1" customWidth="1"/>
    <col min="12813" max="12813" width="19.28515625" bestFit="1" customWidth="1"/>
    <col min="12814" max="12814" width="19.5703125" bestFit="1" customWidth="1"/>
    <col min="12815" max="12815" width="20.140625" bestFit="1" customWidth="1"/>
    <col min="12816" max="12816" width="21.140625" customWidth="1"/>
    <col min="12817" max="12817" width="15" bestFit="1" customWidth="1"/>
    <col min="12818" max="12818" width="13.85546875" bestFit="1" customWidth="1"/>
    <col min="13057" max="13057" width="12.7109375" bestFit="1" customWidth="1"/>
    <col min="13058" max="13058" width="12.28515625" customWidth="1"/>
    <col min="13059" max="13059" width="12.28515625" bestFit="1" customWidth="1"/>
    <col min="13060" max="13060" width="14.42578125" bestFit="1" customWidth="1"/>
    <col min="13061" max="13061" width="12" bestFit="1" customWidth="1"/>
    <col min="13062" max="13062" width="14" bestFit="1" customWidth="1"/>
    <col min="13063" max="13063" width="11" bestFit="1" customWidth="1"/>
    <col min="13064" max="13064" width="20.7109375" bestFit="1" customWidth="1"/>
    <col min="13065" max="13065" width="15.85546875" customWidth="1"/>
    <col min="13066" max="13066" width="14" bestFit="1" customWidth="1"/>
    <col min="13067" max="13067" width="24.28515625" bestFit="1" customWidth="1"/>
    <col min="13068" max="13068" width="17.28515625" bestFit="1" customWidth="1"/>
    <col min="13069" max="13069" width="19.28515625" bestFit="1" customWidth="1"/>
    <col min="13070" max="13070" width="19.5703125" bestFit="1" customWidth="1"/>
    <col min="13071" max="13071" width="20.140625" bestFit="1" customWidth="1"/>
    <col min="13072" max="13072" width="21.140625" customWidth="1"/>
    <col min="13073" max="13073" width="15" bestFit="1" customWidth="1"/>
    <col min="13074" max="13074" width="13.85546875" bestFit="1" customWidth="1"/>
    <col min="13313" max="13313" width="12.7109375" bestFit="1" customWidth="1"/>
    <col min="13314" max="13314" width="12.28515625" customWidth="1"/>
    <col min="13315" max="13315" width="12.28515625" bestFit="1" customWidth="1"/>
    <col min="13316" max="13316" width="14.42578125" bestFit="1" customWidth="1"/>
    <col min="13317" max="13317" width="12" bestFit="1" customWidth="1"/>
    <col min="13318" max="13318" width="14" bestFit="1" customWidth="1"/>
    <col min="13319" max="13319" width="11" bestFit="1" customWidth="1"/>
    <col min="13320" max="13320" width="20.7109375" bestFit="1" customWidth="1"/>
    <col min="13321" max="13321" width="15.85546875" customWidth="1"/>
    <col min="13322" max="13322" width="14" bestFit="1" customWidth="1"/>
    <col min="13323" max="13323" width="24.28515625" bestFit="1" customWidth="1"/>
    <col min="13324" max="13324" width="17.28515625" bestFit="1" customWidth="1"/>
    <col min="13325" max="13325" width="19.28515625" bestFit="1" customWidth="1"/>
    <col min="13326" max="13326" width="19.5703125" bestFit="1" customWidth="1"/>
    <col min="13327" max="13327" width="20.140625" bestFit="1" customWidth="1"/>
    <col min="13328" max="13328" width="21.140625" customWidth="1"/>
    <col min="13329" max="13329" width="15" bestFit="1" customWidth="1"/>
    <col min="13330" max="13330" width="13.85546875" bestFit="1" customWidth="1"/>
    <col min="13569" max="13569" width="12.7109375" bestFit="1" customWidth="1"/>
    <col min="13570" max="13570" width="12.28515625" customWidth="1"/>
    <col min="13571" max="13571" width="12.28515625" bestFit="1" customWidth="1"/>
    <col min="13572" max="13572" width="14.42578125" bestFit="1" customWidth="1"/>
    <col min="13573" max="13573" width="12" bestFit="1" customWidth="1"/>
    <col min="13574" max="13574" width="14" bestFit="1" customWidth="1"/>
    <col min="13575" max="13575" width="11" bestFit="1" customWidth="1"/>
    <col min="13576" max="13576" width="20.7109375" bestFit="1" customWidth="1"/>
    <col min="13577" max="13577" width="15.85546875" customWidth="1"/>
    <col min="13578" max="13578" width="14" bestFit="1" customWidth="1"/>
    <col min="13579" max="13579" width="24.28515625" bestFit="1" customWidth="1"/>
    <col min="13580" max="13580" width="17.28515625" bestFit="1" customWidth="1"/>
    <col min="13581" max="13581" width="19.28515625" bestFit="1" customWidth="1"/>
    <col min="13582" max="13582" width="19.5703125" bestFit="1" customWidth="1"/>
    <col min="13583" max="13583" width="20.140625" bestFit="1" customWidth="1"/>
    <col min="13584" max="13584" width="21.140625" customWidth="1"/>
    <col min="13585" max="13585" width="15" bestFit="1" customWidth="1"/>
    <col min="13586" max="13586" width="13.85546875" bestFit="1" customWidth="1"/>
    <col min="13825" max="13825" width="12.7109375" bestFit="1" customWidth="1"/>
    <col min="13826" max="13826" width="12.28515625" customWidth="1"/>
    <col min="13827" max="13827" width="12.28515625" bestFit="1" customWidth="1"/>
    <col min="13828" max="13828" width="14.42578125" bestFit="1" customWidth="1"/>
    <col min="13829" max="13829" width="12" bestFit="1" customWidth="1"/>
    <col min="13830" max="13830" width="14" bestFit="1" customWidth="1"/>
    <col min="13831" max="13831" width="11" bestFit="1" customWidth="1"/>
    <col min="13832" max="13832" width="20.7109375" bestFit="1" customWidth="1"/>
    <col min="13833" max="13833" width="15.85546875" customWidth="1"/>
    <col min="13834" max="13834" width="14" bestFit="1" customWidth="1"/>
    <col min="13835" max="13835" width="24.28515625" bestFit="1" customWidth="1"/>
    <col min="13836" max="13836" width="17.28515625" bestFit="1" customWidth="1"/>
    <col min="13837" max="13837" width="19.28515625" bestFit="1" customWidth="1"/>
    <col min="13838" max="13838" width="19.5703125" bestFit="1" customWidth="1"/>
    <col min="13839" max="13839" width="20.140625" bestFit="1" customWidth="1"/>
    <col min="13840" max="13840" width="21.140625" customWidth="1"/>
    <col min="13841" max="13841" width="15" bestFit="1" customWidth="1"/>
    <col min="13842" max="13842" width="13.85546875" bestFit="1" customWidth="1"/>
    <col min="14081" max="14081" width="12.7109375" bestFit="1" customWidth="1"/>
    <col min="14082" max="14082" width="12.28515625" customWidth="1"/>
    <col min="14083" max="14083" width="12.28515625" bestFit="1" customWidth="1"/>
    <col min="14084" max="14084" width="14.42578125" bestFit="1" customWidth="1"/>
    <col min="14085" max="14085" width="12" bestFit="1" customWidth="1"/>
    <col min="14086" max="14086" width="14" bestFit="1" customWidth="1"/>
    <col min="14087" max="14087" width="11" bestFit="1" customWidth="1"/>
    <col min="14088" max="14088" width="20.7109375" bestFit="1" customWidth="1"/>
    <col min="14089" max="14089" width="15.85546875" customWidth="1"/>
    <col min="14090" max="14090" width="14" bestFit="1" customWidth="1"/>
    <col min="14091" max="14091" width="24.28515625" bestFit="1" customWidth="1"/>
    <col min="14092" max="14092" width="17.28515625" bestFit="1" customWidth="1"/>
    <col min="14093" max="14093" width="19.28515625" bestFit="1" customWidth="1"/>
    <col min="14094" max="14094" width="19.5703125" bestFit="1" customWidth="1"/>
    <col min="14095" max="14095" width="20.140625" bestFit="1" customWidth="1"/>
    <col min="14096" max="14096" width="21.140625" customWidth="1"/>
    <col min="14097" max="14097" width="15" bestFit="1" customWidth="1"/>
    <col min="14098" max="14098" width="13.85546875" bestFit="1" customWidth="1"/>
    <col min="14337" max="14337" width="12.7109375" bestFit="1" customWidth="1"/>
    <col min="14338" max="14338" width="12.28515625" customWidth="1"/>
    <col min="14339" max="14339" width="12.28515625" bestFit="1" customWidth="1"/>
    <col min="14340" max="14340" width="14.42578125" bestFit="1" customWidth="1"/>
    <col min="14341" max="14341" width="12" bestFit="1" customWidth="1"/>
    <col min="14342" max="14342" width="14" bestFit="1" customWidth="1"/>
    <col min="14343" max="14343" width="11" bestFit="1" customWidth="1"/>
    <col min="14344" max="14344" width="20.7109375" bestFit="1" customWidth="1"/>
    <col min="14345" max="14345" width="15.85546875" customWidth="1"/>
    <col min="14346" max="14346" width="14" bestFit="1" customWidth="1"/>
    <col min="14347" max="14347" width="24.28515625" bestFit="1" customWidth="1"/>
    <col min="14348" max="14348" width="17.28515625" bestFit="1" customWidth="1"/>
    <col min="14349" max="14349" width="19.28515625" bestFit="1" customWidth="1"/>
    <col min="14350" max="14350" width="19.5703125" bestFit="1" customWidth="1"/>
    <col min="14351" max="14351" width="20.140625" bestFit="1" customWidth="1"/>
    <col min="14352" max="14352" width="21.140625" customWidth="1"/>
    <col min="14353" max="14353" width="15" bestFit="1" customWidth="1"/>
    <col min="14354" max="14354" width="13.85546875" bestFit="1" customWidth="1"/>
    <col min="14593" max="14593" width="12.7109375" bestFit="1" customWidth="1"/>
    <col min="14594" max="14594" width="12.28515625" customWidth="1"/>
    <col min="14595" max="14595" width="12.28515625" bestFit="1" customWidth="1"/>
    <col min="14596" max="14596" width="14.42578125" bestFit="1" customWidth="1"/>
    <col min="14597" max="14597" width="12" bestFit="1" customWidth="1"/>
    <col min="14598" max="14598" width="14" bestFit="1" customWidth="1"/>
    <col min="14599" max="14599" width="11" bestFit="1" customWidth="1"/>
    <col min="14600" max="14600" width="20.7109375" bestFit="1" customWidth="1"/>
    <col min="14601" max="14601" width="15.85546875" customWidth="1"/>
    <col min="14602" max="14602" width="14" bestFit="1" customWidth="1"/>
    <col min="14603" max="14603" width="24.28515625" bestFit="1" customWidth="1"/>
    <col min="14604" max="14604" width="17.28515625" bestFit="1" customWidth="1"/>
    <col min="14605" max="14605" width="19.28515625" bestFit="1" customWidth="1"/>
    <col min="14606" max="14606" width="19.5703125" bestFit="1" customWidth="1"/>
    <col min="14607" max="14607" width="20.140625" bestFit="1" customWidth="1"/>
    <col min="14608" max="14608" width="21.140625" customWidth="1"/>
    <col min="14609" max="14609" width="15" bestFit="1" customWidth="1"/>
    <col min="14610" max="14610" width="13.85546875" bestFit="1" customWidth="1"/>
    <col min="14849" max="14849" width="12.7109375" bestFit="1" customWidth="1"/>
    <col min="14850" max="14850" width="12.28515625" customWidth="1"/>
    <col min="14851" max="14851" width="12.28515625" bestFit="1" customWidth="1"/>
    <col min="14852" max="14852" width="14.42578125" bestFit="1" customWidth="1"/>
    <col min="14853" max="14853" width="12" bestFit="1" customWidth="1"/>
    <col min="14854" max="14854" width="14" bestFit="1" customWidth="1"/>
    <col min="14855" max="14855" width="11" bestFit="1" customWidth="1"/>
    <col min="14856" max="14856" width="20.7109375" bestFit="1" customWidth="1"/>
    <col min="14857" max="14857" width="15.85546875" customWidth="1"/>
    <col min="14858" max="14858" width="14" bestFit="1" customWidth="1"/>
    <col min="14859" max="14859" width="24.28515625" bestFit="1" customWidth="1"/>
    <col min="14860" max="14860" width="17.28515625" bestFit="1" customWidth="1"/>
    <col min="14861" max="14861" width="19.28515625" bestFit="1" customWidth="1"/>
    <col min="14862" max="14862" width="19.5703125" bestFit="1" customWidth="1"/>
    <col min="14863" max="14863" width="20.140625" bestFit="1" customWidth="1"/>
    <col min="14864" max="14864" width="21.140625" customWidth="1"/>
    <col min="14865" max="14865" width="15" bestFit="1" customWidth="1"/>
    <col min="14866" max="14866" width="13.85546875" bestFit="1" customWidth="1"/>
    <col min="15105" max="15105" width="12.7109375" bestFit="1" customWidth="1"/>
    <col min="15106" max="15106" width="12.28515625" customWidth="1"/>
    <col min="15107" max="15107" width="12.28515625" bestFit="1" customWidth="1"/>
    <col min="15108" max="15108" width="14.42578125" bestFit="1" customWidth="1"/>
    <col min="15109" max="15109" width="12" bestFit="1" customWidth="1"/>
    <col min="15110" max="15110" width="14" bestFit="1" customWidth="1"/>
    <col min="15111" max="15111" width="11" bestFit="1" customWidth="1"/>
    <col min="15112" max="15112" width="20.7109375" bestFit="1" customWidth="1"/>
    <col min="15113" max="15113" width="15.85546875" customWidth="1"/>
    <col min="15114" max="15114" width="14" bestFit="1" customWidth="1"/>
    <col min="15115" max="15115" width="24.28515625" bestFit="1" customWidth="1"/>
    <col min="15116" max="15116" width="17.28515625" bestFit="1" customWidth="1"/>
    <col min="15117" max="15117" width="19.28515625" bestFit="1" customWidth="1"/>
    <col min="15118" max="15118" width="19.5703125" bestFit="1" customWidth="1"/>
    <col min="15119" max="15119" width="20.140625" bestFit="1" customWidth="1"/>
    <col min="15120" max="15120" width="21.140625" customWidth="1"/>
    <col min="15121" max="15121" width="15" bestFit="1" customWidth="1"/>
    <col min="15122" max="15122" width="13.85546875" bestFit="1" customWidth="1"/>
    <col min="15361" max="15361" width="12.7109375" bestFit="1" customWidth="1"/>
    <col min="15362" max="15362" width="12.28515625" customWidth="1"/>
    <col min="15363" max="15363" width="12.28515625" bestFit="1" customWidth="1"/>
    <col min="15364" max="15364" width="14.42578125" bestFit="1" customWidth="1"/>
    <col min="15365" max="15365" width="12" bestFit="1" customWidth="1"/>
    <col min="15366" max="15366" width="14" bestFit="1" customWidth="1"/>
    <col min="15367" max="15367" width="11" bestFit="1" customWidth="1"/>
    <col min="15368" max="15368" width="20.7109375" bestFit="1" customWidth="1"/>
    <col min="15369" max="15369" width="15.85546875" customWidth="1"/>
    <col min="15370" max="15370" width="14" bestFit="1" customWidth="1"/>
    <col min="15371" max="15371" width="24.28515625" bestFit="1" customWidth="1"/>
    <col min="15372" max="15372" width="17.28515625" bestFit="1" customWidth="1"/>
    <col min="15373" max="15373" width="19.28515625" bestFit="1" customWidth="1"/>
    <col min="15374" max="15374" width="19.5703125" bestFit="1" customWidth="1"/>
    <col min="15375" max="15375" width="20.140625" bestFit="1" customWidth="1"/>
    <col min="15376" max="15376" width="21.140625" customWidth="1"/>
    <col min="15377" max="15377" width="15" bestFit="1" customWidth="1"/>
    <col min="15378" max="15378" width="13.85546875" bestFit="1" customWidth="1"/>
    <col min="15617" max="15617" width="12.7109375" bestFit="1" customWidth="1"/>
    <col min="15618" max="15618" width="12.28515625" customWidth="1"/>
    <col min="15619" max="15619" width="12.28515625" bestFit="1" customWidth="1"/>
    <col min="15620" max="15620" width="14.42578125" bestFit="1" customWidth="1"/>
    <col min="15621" max="15621" width="12" bestFit="1" customWidth="1"/>
    <col min="15622" max="15622" width="14" bestFit="1" customWidth="1"/>
    <col min="15623" max="15623" width="11" bestFit="1" customWidth="1"/>
    <col min="15624" max="15624" width="20.7109375" bestFit="1" customWidth="1"/>
    <col min="15625" max="15625" width="15.85546875" customWidth="1"/>
    <col min="15626" max="15626" width="14" bestFit="1" customWidth="1"/>
    <col min="15627" max="15627" width="24.28515625" bestFit="1" customWidth="1"/>
    <col min="15628" max="15628" width="17.28515625" bestFit="1" customWidth="1"/>
    <col min="15629" max="15629" width="19.28515625" bestFit="1" customWidth="1"/>
    <col min="15630" max="15630" width="19.5703125" bestFit="1" customWidth="1"/>
    <col min="15631" max="15631" width="20.140625" bestFit="1" customWidth="1"/>
    <col min="15632" max="15632" width="21.140625" customWidth="1"/>
    <col min="15633" max="15633" width="15" bestFit="1" customWidth="1"/>
    <col min="15634" max="15634" width="13.85546875" bestFit="1" customWidth="1"/>
    <col min="15873" max="15873" width="12.7109375" bestFit="1" customWidth="1"/>
    <col min="15874" max="15874" width="12.28515625" customWidth="1"/>
    <col min="15875" max="15875" width="12.28515625" bestFit="1" customWidth="1"/>
    <col min="15876" max="15876" width="14.42578125" bestFit="1" customWidth="1"/>
    <col min="15877" max="15877" width="12" bestFit="1" customWidth="1"/>
    <col min="15878" max="15878" width="14" bestFit="1" customWidth="1"/>
    <col min="15879" max="15879" width="11" bestFit="1" customWidth="1"/>
    <col min="15880" max="15880" width="20.7109375" bestFit="1" customWidth="1"/>
    <col min="15881" max="15881" width="15.85546875" customWidth="1"/>
    <col min="15882" max="15882" width="14" bestFit="1" customWidth="1"/>
    <col min="15883" max="15883" width="24.28515625" bestFit="1" customWidth="1"/>
    <col min="15884" max="15884" width="17.28515625" bestFit="1" customWidth="1"/>
    <col min="15885" max="15885" width="19.28515625" bestFit="1" customWidth="1"/>
    <col min="15886" max="15886" width="19.5703125" bestFit="1" customWidth="1"/>
    <col min="15887" max="15887" width="20.140625" bestFit="1" customWidth="1"/>
    <col min="15888" max="15888" width="21.140625" customWidth="1"/>
    <col min="15889" max="15889" width="15" bestFit="1" customWidth="1"/>
    <col min="15890" max="15890" width="13.85546875" bestFit="1" customWidth="1"/>
    <col min="16129" max="16129" width="12.7109375" bestFit="1" customWidth="1"/>
    <col min="16130" max="16130" width="12.28515625" customWidth="1"/>
    <col min="16131" max="16131" width="12.28515625" bestFit="1" customWidth="1"/>
    <col min="16132" max="16132" width="14.42578125" bestFit="1" customWidth="1"/>
    <col min="16133" max="16133" width="12" bestFit="1" customWidth="1"/>
    <col min="16134" max="16134" width="14" bestFit="1" customWidth="1"/>
    <col min="16135" max="16135" width="11" bestFit="1" customWidth="1"/>
    <col min="16136" max="16136" width="20.7109375" bestFit="1" customWidth="1"/>
    <col min="16137" max="16137" width="15.85546875" customWidth="1"/>
    <col min="16138" max="16138" width="14" bestFit="1" customWidth="1"/>
    <col min="16139" max="16139" width="24.28515625" bestFit="1" customWidth="1"/>
    <col min="16140" max="16140" width="17.28515625" bestFit="1" customWidth="1"/>
    <col min="16141" max="16141" width="19.28515625" bestFit="1" customWidth="1"/>
    <col min="16142" max="16142" width="19.5703125" bestFit="1" customWidth="1"/>
    <col min="16143" max="16143" width="20.140625" bestFit="1" customWidth="1"/>
    <col min="16144" max="16144" width="21.140625" customWidth="1"/>
    <col min="16145" max="16145" width="15" bestFit="1" customWidth="1"/>
    <col min="16146" max="16146" width="13.85546875" bestFit="1" customWidth="1"/>
  </cols>
  <sheetData>
    <row r="1" spans="1:18" ht="25.5" x14ac:dyDescent="0.25">
      <c r="A1" s="87" t="s">
        <v>45</v>
      </c>
      <c r="B1" s="87" t="s">
        <v>46</v>
      </c>
      <c r="C1" s="87" t="s">
        <v>47</v>
      </c>
      <c r="D1" s="87" t="s">
        <v>48</v>
      </c>
      <c r="E1" s="87" t="s">
        <v>49</v>
      </c>
      <c r="F1" s="87" t="s">
        <v>50</v>
      </c>
      <c r="G1" s="87" t="s">
        <v>51</v>
      </c>
      <c r="H1" s="87" t="s">
        <v>52</v>
      </c>
      <c r="I1" s="87" t="s">
        <v>53</v>
      </c>
      <c r="J1" s="87" t="s">
        <v>54</v>
      </c>
      <c r="K1" s="88" t="s">
        <v>55</v>
      </c>
      <c r="L1" s="89" t="s">
        <v>56</v>
      </c>
      <c r="M1" s="89" t="s">
        <v>57</v>
      </c>
      <c r="N1" s="89" t="s">
        <v>58</v>
      </c>
      <c r="O1" s="89" t="s">
        <v>59</v>
      </c>
      <c r="P1" s="89" t="s">
        <v>60</v>
      </c>
      <c r="Q1" s="89" t="s">
        <v>61</v>
      </c>
      <c r="R1" s="89" t="s">
        <v>62</v>
      </c>
    </row>
    <row r="2" spans="1:18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1" t="str">
        <f>IFERROR(INDEX(Market!$B$5:$M$50,MATCH(H2,Market!$A$5:$A$50,0),5),"")</f>
        <v/>
      </c>
      <c r="L2" s="92" t="str">
        <f>IFERROR(K2-1,"")</f>
        <v/>
      </c>
      <c r="M2" s="93" t="str">
        <f>IFERROR((1/I2),"")</f>
        <v/>
      </c>
      <c r="N2" s="94" t="str">
        <f>IFERROR(1-M2,"")</f>
        <v/>
      </c>
      <c r="O2" s="95" t="str">
        <f>IFERROR(((L2*M2)-N2)/L2,"")</f>
        <v/>
      </c>
      <c r="P2" s="95" t="str">
        <f>IFERROR(O2/2,"")</f>
        <v/>
      </c>
      <c r="Q2" s="96" t="str">
        <f>IFERROR(IF(AccountBalance*P2&gt;0,AccountBalance*O2,"0"),"")</f>
        <v/>
      </c>
      <c r="R2" s="96" t="str">
        <f>IFERROR(IF(AccountBalance*P2&gt;0,AccountBalance*P2,"0"),"")</f>
        <v/>
      </c>
    </row>
    <row r="3" spans="1:18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1" t="str">
        <f>IFERROR(INDEX(Market!$B$5:$M$50,MATCH(H3,Market!$A$5:$A$50,0),5),"")</f>
        <v/>
      </c>
      <c r="L3" s="92" t="str">
        <f>IFERROR(K3-1,"")</f>
        <v/>
      </c>
      <c r="M3" s="93" t="str">
        <f>IFERROR((1/I3),"")</f>
        <v/>
      </c>
      <c r="N3" s="94" t="str">
        <f>IFERROR(1-M3,"")</f>
        <v/>
      </c>
      <c r="O3" s="95" t="str">
        <f>IFERROR(((L3*M3)-N3)/L3,"")</f>
        <v/>
      </c>
      <c r="P3" s="95" t="str">
        <f>IFERROR(O3/2,"")</f>
        <v/>
      </c>
      <c r="Q3" s="96" t="str">
        <f t="shared" ref="Q3:Q65" si="0">IFERROR(IF(AccountBalance*P3&gt;0,AccountBalance*O3,"0"),"")</f>
        <v/>
      </c>
      <c r="R3" s="96" t="str">
        <f>IFERROR(IF(AccountBalance*P3&gt;0,AccountBalance*P3,"0"),"")</f>
        <v/>
      </c>
    </row>
    <row r="4" spans="1:18" x14ac:dyDescent="0.25">
      <c r="A4" s="90"/>
      <c r="B4" s="90"/>
      <c r="C4" s="90"/>
      <c r="D4" s="90"/>
      <c r="E4" s="90"/>
      <c r="F4" s="90"/>
      <c r="G4" s="90"/>
      <c r="H4" s="90"/>
      <c r="I4" s="90"/>
      <c r="J4" s="90"/>
      <c r="K4" s="91" t="str">
        <f>IFERROR(INDEX(Market!$B$5:$M$50,MATCH(H4,Market!$A$5:$A$50,0),5),"")</f>
        <v/>
      </c>
      <c r="L4" s="92" t="str">
        <f t="shared" ref="L4:L67" si="1">IFERROR(K4-1,"")</f>
        <v/>
      </c>
      <c r="M4" s="93" t="str">
        <f t="shared" ref="M4:M67" si="2">IFERROR((1/I4),"")</f>
        <v/>
      </c>
      <c r="N4" s="94" t="str">
        <f t="shared" ref="N4:N67" si="3">IFERROR(1-M4,"")</f>
        <v/>
      </c>
      <c r="O4" s="95" t="str">
        <f t="shared" ref="O4:O67" si="4">IFERROR(((L4*M4)-N4)/L4,"")</f>
        <v/>
      </c>
      <c r="P4" s="95" t="str">
        <f t="shared" ref="P4:P67" si="5">IFERROR(O4/2,"")</f>
        <v/>
      </c>
      <c r="Q4" s="96" t="str">
        <f t="shared" si="0"/>
        <v/>
      </c>
      <c r="R4" s="96" t="str">
        <f t="shared" ref="R4:R66" si="6">IFERROR(IF(AccountBalance*P4&gt;0,AccountBalance*P4,"0"),"")</f>
        <v/>
      </c>
    </row>
    <row r="5" spans="1:18" x14ac:dyDescent="0.25">
      <c r="A5" s="90"/>
      <c r="B5" s="90"/>
      <c r="C5" s="90"/>
      <c r="D5" s="90"/>
      <c r="E5" s="90"/>
      <c r="F5" s="90"/>
      <c r="G5" s="90"/>
      <c r="H5" s="90"/>
      <c r="I5" s="90"/>
      <c r="J5" s="90"/>
      <c r="K5" s="91" t="str">
        <f>IFERROR(INDEX(Market!$B$5:$M$50,MATCH(H5,Market!$A$5:$A$50,0),5),"")</f>
        <v/>
      </c>
      <c r="L5" s="92" t="str">
        <f t="shared" si="1"/>
        <v/>
      </c>
      <c r="M5" s="93" t="str">
        <f t="shared" si="2"/>
        <v/>
      </c>
      <c r="N5" s="94" t="str">
        <f t="shared" si="3"/>
        <v/>
      </c>
      <c r="O5" s="95" t="str">
        <f t="shared" si="4"/>
        <v/>
      </c>
      <c r="P5" s="95" t="str">
        <f t="shared" si="5"/>
        <v/>
      </c>
      <c r="Q5" s="96" t="str">
        <f t="shared" si="0"/>
        <v/>
      </c>
      <c r="R5" s="96" t="str">
        <f t="shared" si="6"/>
        <v/>
      </c>
    </row>
    <row r="6" spans="1:18" x14ac:dyDescent="0.25">
      <c r="A6" s="90"/>
      <c r="B6" s="90"/>
      <c r="C6" s="90"/>
      <c r="D6" s="90"/>
      <c r="E6" s="90"/>
      <c r="F6" s="90"/>
      <c r="G6" s="90"/>
      <c r="H6" s="90"/>
      <c r="I6" s="90"/>
      <c r="J6" s="90"/>
      <c r="K6" s="91" t="str">
        <f>IFERROR(INDEX(Market!$B$5:$M$50,MATCH(H6,Market!$A$5:$A$50,0),5),"")</f>
        <v/>
      </c>
      <c r="L6" s="92" t="str">
        <f t="shared" si="1"/>
        <v/>
      </c>
      <c r="M6" s="93" t="str">
        <f t="shared" si="2"/>
        <v/>
      </c>
      <c r="N6" s="94" t="str">
        <f t="shared" si="3"/>
        <v/>
      </c>
      <c r="O6" s="95" t="str">
        <f t="shared" si="4"/>
        <v/>
      </c>
      <c r="P6" s="95" t="str">
        <f t="shared" si="5"/>
        <v/>
      </c>
      <c r="Q6" s="96" t="str">
        <f t="shared" si="0"/>
        <v/>
      </c>
      <c r="R6" s="96" t="str">
        <f t="shared" si="6"/>
        <v/>
      </c>
    </row>
    <row r="7" spans="1:18" x14ac:dyDescent="0.25">
      <c r="A7" s="90"/>
      <c r="B7" s="90"/>
      <c r="C7" s="90"/>
      <c r="D7" s="90"/>
      <c r="E7" s="90"/>
      <c r="F7" s="90"/>
      <c r="G7" s="90"/>
      <c r="H7" s="90"/>
      <c r="I7" s="90"/>
      <c r="J7" s="90"/>
      <c r="K7" s="91" t="str">
        <f>IFERROR(INDEX(Market!$B$5:$M$50,MATCH(H7,Market!$A$5:$A$50,0),5),"")</f>
        <v/>
      </c>
      <c r="L7" s="92" t="str">
        <f t="shared" si="1"/>
        <v/>
      </c>
      <c r="M7" s="93" t="str">
        <f t="shared" si="2"/>
        <v/>
      </c>
      <c r="N7" s="94" t="str">
        <f t="shared" si="3"/>
        <v/>
      </c>
      <c r="O7" s="95" t="str">
        <f t="shared" si="4"/>
        <v/>
      </c>
      <c r="P7" s="95" t="str">
        <f t="shared" si="5"/>
        <v/>
      </c>
      <c r="Q7" s="96" t="str">
        <f t="shared" si="0"/>
        <v/>
      </c>
      <c r="R7" s="96" t="str">
        <f t="shared" si="6"/>
        <v/>
      </c>
    </row>
    <row r="8" spans="1:18" x14ac:dyDescent="0.25">
      <c r="A8" s="90"/>
      <c r="B8" s="90"/>
      <c r="C8" s="90"/>
      <c r="D8" s="90"/>
      <c r="E8" s="90"/>
      <c r="F8" s="90"/>
      <c r="G8" s="90"/>
      <c r="H8" s="90"/>
      <c r="I8" s="90"/>
      <c r="J8" s="90"/>
      <c r="K8" s="91" t="str">
        <f>IFERROR(INDEX(Market!$B$5:$M$50,MATCH(H8,Market!$A$5:$A$50,0),5),"")</f>
        <v/>
      </c>
      <c r="L8" s="92" t="str">
        <f t="shared" si="1"/>
        <v/>
      </c>
      <c r="M8" s="93" t="str">
        <f t="shared" si="2"/>
        <v/>
      </c>
      <c r="N8" s="94" t="str">
        <f t="shared" si="3"/>
        <v/>
      </c>
      <c r="O8" s="95" t="str">
        <f t="shared" si="4"/>
        <v/>
      </c>
      <c r="P8" s="95" t="str">
        <f t="shared" si="5"/>
        <v/>
      </c>
      <c r="Q8" s="96" t="str">
        <f t="shared" si="0"/>
        <v/>
      </c>
      <c r="R8" s="96" t="str">
        <f t="shared" si="6"/>
        <v/>
      </c>
    </row>
    <row r="9" spans="1:18" x14ac:dyDescent="0.25">
      <c r="A9" s="90"/>
      <c r="B9" s="90"/>
      <c r="C9" s="90"/>
      <c r="D9" s="90"/>
      <c r="E9" s="90"/>
      <c r="F9" s="90"/>
      <c r="G9" s="90"/>
      <c r="H9" s="90"/>
      <c r="I9" s="90"/>
      <c r="J9" s="90"/>
      <c r="K9" s="91" t="str">
        <f>IFERROR(INDEX(Market!$B$5:$M$50,MATCH(H9,Market!$A$5:$A$50,0),5),"")</f>
        <v/>
      </c>
      <c r="L9" s="92" t="str">
        <f t="shared" si="1"/>
        <v/>
      </c>
      <c r="M9" s="93" t="str">
        <f t="shared" si="2"/>
        <v/>
      </c>
      <c r="N9" s="94" t="str">
        <f t="shared" si="3"/>
        <v/>
      </c>
      <c r="O9" s="95" t="str">
        <f t="shared" si="4"/>
        <v/>
      </c>
      <c r="P9" s="95" t="str">
        <f t="shared" si="5"/>
        <v/>
      </c>
      <c r="Q9" s="96" t="str">
        <f t="shared" si="0"/>
        <v/>
      </c>
      <c r="R9" s="96" t="str">
        <f t="shared" si="6"/>
        <v/>
      </c>
    </row>
    <row r="10" spans="1:18" x14ac:dyDescent="0.25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1" t="str">
        <f>IFERROR(INDEX(Market!$B$5:$M$50,MATCH(H10,Market!$A$5:$A$50,0),5),"")</f>
        <v/>
      </c>
      <c r="L10" s="92" t="str">
        <f t="shared" si="1"/>
        <v/>
      </c>
      <c r="M10" s="93" t="str">
        <f t="shared" si="2"/>
        <v/>
      </c>
      <c r="N10" s="94" t="str">
        <f t="shared" si="3"/>
        <v/>
      </c>
      <c r="O10" s="95" t="str">
        <f t="shared" si="4"/>
        <v/>
      </c>
      <c r="P10" s="95" t="str">
        <f t="shared" si="5"/>
        <v/>
      </c>
      <c r="Q10" s="96" t="str">
        <f t="shared" si="0"/>
        <v/>
      </c>
      <c r="R10" s="96" t="str">
        <f t="shared" si="6"/>
        <v/>
      </c>
    </row>
    <row r="11" spans="1:18" x14ac:dyDescent="0.25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1" t="str">
        <f>IFERROR(INDEX(Market!$B$5:$M$50,MATCH(H11,Market!$A$5:$A$50,0),5),"")</f>
        <v/>
      </c>
      <c r="L11" s="92" t="str">
        <f t="shared" si="1"/>
        <v/>
      </c>
      <c r="M11" s="93" t="str">
        <f t="shared" si="2"/>
        <v/>
      </c>
      <c r="N11" s="94" t="str">
        <f t="shared" si="3"/>
        <v/>
      </c>
      <c r="O11" s="95" t="str">
        <f t="shared" si="4"/>
        <v/>
      </c>
      <c r="P11" s="95" t="str">
        <f t="shared" si="5"/>
        <v/>
      </c>
      <c r="Q11" s="96" t="str">
        <f t="shared" si="0"/>
        <v/>
      </c>
      <c r="R11" s="96" t="str">
        <f t="shared" si="6"/>
        <v/>
      </c>
    </row>
    <row r="12" spans="1:18" x14ac:dyDescent="0.2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1" t="str">
        <f>IFERROR(INDEX(Market!$B$5:$M$50,MATCH(H12,Market!$A$5:$A$50,0),5),"")</f>
        <v/>
      </c>
      <c r="L12" s="92" t="str">
        <f t="shared" si="1"/>
        <v/>
      </c>
      <c r="M12" s="93" t="str">
        <f t="shared" si="2"/>
        <v/>
      </c>
      <c r="N12" s="94" t="str">
        <f t="shared" si="3"/>
        <v/>
      </c>
      <c r="O12" s="95" t="str">
        <f t="shared" si="4"/>
        <v/>
      </c>
      <c r="P12" s="95" t="str">
        <f t="shared" si="5"/>
        <v/>
      </c>
      <c r="Q12" s="96" t="str">
        <f t="shared" si="0"/>
        <v/>
      </c>
      <c r="R12" s="96" t="str">
        <f t="shared" si="6"/>
        <v/>
      </c>
    </row>
    <row r="13" spans="1:18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1" t="str">
        <f>IFERROR(INDEX(Market!$B$5:$M$50,MATCH(H13,Market!$A$5:$A$50,0),5),"")</f>
        <v/>
      </c>
      <c r="L13" s="92" t="str">
        <f t="shared" si="1"/>
        <v/>
      </c>
      <c r="M13" s="93" t="str">
        <f t="shared" si="2"/>
        <v/>
      </c>
      <c r="N13" s="94" t="str">
        <f t="shared" si="3"/>
        <v/>
      </c>
      <c r="O13" s="95" t="str">
        <f t="shared" si="4"/>
        <v/>
      </c>
      <c r="P13" s="95" t="str">
        <f t="shared" si="5"/>
        <v/>
      </c>
      <c r="Q13" s="96" t="str">
        <f t="shared" si="0"/>
        <v/>
      </c>
      <c r="R13" s="96" t="str">
        <f t="shared" si="6"/>
        <v/>
      </c>
    </row>
    <row r="14" spans="1:18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1" t="str">
        <f>IFERROR(INDEX(Market!$B$5:$M$50,MATCH(H14,Market!$A$5:$A$50,0),5),"")</f>
        <v/>
      </c>
      <c r="L14" s="92" t="str">
        <f t="shared" si="1"/>
        <v/>
      </c>
      <c r="M14" s="93" t="str">
        <f t="shared" si="2"/>
        <v/>
      </c>
      <c r="N14" s="94" t="str">
        <f t="shared" si="3"/>
        <v/>
      </c>
      <c r="O14" s="95" t="str">
        <f t="shared" si="4"/>
        <v/>
      </c>
      <c r="P14" s="95" t="str">
        <f t="shared" si="5"/>
        <v/>
      </c>
      <c r="Q14" s="96" t="str">
        <f t="shared" si="0"/>
        <v/>
      </c>
      <c r="R14" s="96" t="str">
        <f t="shared" si="6"/>
        <v/>
      </c>
    </row>
    <row r="15" spans="1:18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1" t="str">
        <f>IFERROR(INDEX(Market!$B$5:$M$50,MATCH(H15,Market!$A$5:$A$50,0),5),"")</f>
        <v/>
      </c>
      <c r="L15" s="92" t="str">
        <f t="shared" si="1"/>
        <v/>
      </c>
      <c r="M15" s="93" t="str">
        <f t="shared" si="2"/>
        <v/>
      </c>
      <c r="N15" s="94" t="str">
        <f t="shared" si="3"/>
        <v/>
      </c>
      <c r="O15" s="95" t="str">
        <f t="shared" si="4"/>
        <v/>
      </c>
      <c r="P15" s="95" t="str">
        <f t="shared" si="5"/>
        <v/>
      </c>
      <c r="Q15" s="96" t="str">
        <f t="shared" si="0"/>
        <v/>
      </c>
      <c r="R15" s="96" t="str">
        <f t="shared" si="6"/>
        <v/>
      </c>
    </row>
    <row r="16" spans="1:18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1" t="str">
        <f>IFERROR(INDEX(Market!$B$5:$M$50,MATCH(H16,Market!$A$5:$A$50,0),5),"")</f>
        <v/>
      </c>
      <c r="L16" s="92" t="str">
        <f t="shared" si="1"/>
        <v/>
      </c>
      <c r="M16" s="93" t="str">
        <f t="shared" si="2"/>
        <v/>
      </c>
      <c r="N16" s="94" t="str">
        <f t="shared" si="3"/>
        <v/>
      </c>
      <c r="O16" s="95" t="str">
        <f t="shared" si="4"/>
        <v/>
      </c>
      <c r="P16" s="95" t="str">
        <f t="shared" si="5"/>
        <v/>
      </c>
      <c r="Q16" s="96" t="str">
        <f t="shared" si="0"/>
        <v/>
      </c>
      <c r="R16" s="96" t="str">
        <f t="shared" si="6"/>
        <v/>
      </c>
    </row>
    <row r="17" spans="1:18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1" t="str">
        <f>IFERROR(INDEX(Market!$B$5:$M$50,MATCH(H17,Market!$A$5:$A$50,0),5),"")</f>
        <v/>
      </c>
      <c r="L17" s="92" t="str">
        <f t="shared" si="1"/>
        <v/>
      </c>
      <c r="M17" s="93" t="str">
        <f t="shared" si="2"/>
        <v/>
      </c>
      <c r="N17" s="94" t="str">
        <f t="shared" si="3"/>
        <v/>
      </c>
      <c r="O17" s="95" t="str">
        <f t="shared" si="4"/>
        <v/>
      </c>
      <c r="P17" s="95" t="str">
        <f t="shared" si="5"/>
        <v/>
      </c>
      <c r="Q17" s="96" t="str">
        <f t="shared" si="0"/>
        <v/>
      </c>
      <c r="R17" s="96" t="str">
        <f t="shared" si="6"/>
        <v/>
      </c>
    </row>
    <row r="18" spans="1:18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1" t="str">
        <f>IFERROR(INDEX(Market!$B$5:$M$50,MATCH(H18,Market!$A$5:$A$50,0),5),"")</f>
        <v/>
      </c>
      <c r="L18" s="92" t="str">
        <f t="shared" si="1"/>
        <v/>
      </c>
      <c r="M18" s="93" t="str">
        <f t="shared" si="2"/>
        <v/>
      </c>
      <c r="N18" s="94" t="str">
        <f t="shared" si="3"/>
        <v/>
      </c>
      <c r="O18" s="95" t="str">
        <f t="shared" si="4"/>
        <v/>
      </c>
      <c r="P18" s="95" t="str">
        <f t="shared" si="5"/>
        <v/>
      </c>
      <c r="Q18" s="96" t="str">
        <f t="shared" si="0"/>
        <v/>
      </c>
      <c r="R18" s="96" t="str">
        <f t="shared" si="6"/>
        <v/>
      </c>
    </row>
    <row r="19" spans="1:18" x14ac:dyDescent="0.25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1" t="str">
        <f>IFERROR(INDEX(Market!$B$5:$M$50,MATCH(H19,Market!$A$5:$A$50,0),5),"")</f>
        <v/>
      </c>
      <c r="L19" s="92" t="str">
        <f t="shared" si="1"/>
        <v/>
      </c>
      <c r="M19" s="93" t="str">
        <f t="shared" si="2"/>
        <v/>
      </c>
      <c r="N19" s="94" t="str">
        <f t="shared" si="3"/>
        <v/>
      </c>
      <c r="O19" s="95" t="str">
        <f t="shared" si="4"/>
        <v/>
      </c>
      <c r="P19" s="95" t="str">
        <f t="shared" si="5"/>
        <v/>
      </c>
      <c r="Q19" s="96" t="str">
        <f t="shared" si="0"/>
        <v/>
      </c>
      <c r="R19" s="96" t="str">
        <f t="shared" si="6"/>
        <v/>
      </c>
    </row>
    <row r="20" spans="1:18" x14ac:dyDescent="0.2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1" t="str">
        <f>IFERROR(INDEX(Market!$B$5:$M$50,MATCH(H20,Market!$A$5:$A$50,0),5),"")</f>
        <v/>
      </c>
      <c r="L20" s="92" t="str">
        <f t="shared" si="1"/>
        <v/>
      </c>
      <c r="M20" s="93" t="str">
        <f t="shared" si="2"/>
        <v/>
      </c>
      <c r="N20" s="94" t="str">
        <f t="shared" si="3"/>
        <v/>
      </c>
      <c r="O20" s="95" t="str">
        <f t="shared" si="4"/>
        <v/>
      </c>
      <c r="P20" s="95" t="str">
        <f t="shared" si="5"/>
        <v/>
      </c>
      <c r="Q20" s="96" t="str">
        <f t="shared" si="0"/>
        <v/>
      </c>
      <c r="R20" s="96" t="str">
        <f t="shared" si="6"/>
        <v/>
      </c>
    </row>
    <row r="21" spans="1:18" x14ac:dyDescent="0.25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1" t="str">
        <f>IFERROR(INDEX(Market!$B$5:$M$50,MATCH(H21,Market!$A$5:$A$50,0),5),"")</f>
        <v/>
      </c>
      <c r="L21" s="92" t="str">
        <f t="shared" si="1"/>
        <v/>
      </c>
      <c r="M21" s="93" t="str">
        <f t="shared" si="2"/>
        <v/>
      </c>
      <c r="N21" s="94" t="str">
        <f t="shared" si="3"/>
        <v/>
      </c>
      <c r="O21" s="95" t="str">
        <f t="shared" si="4"/>
        <v/>
      </c>
      <c r="P21" s="95" t="str">
        <f t="shared" si="5"/>
        <v/>
      </c>
      <c r="Q21" s="96" t="str">
        <f t="shared" si="0"/>
        <v/>
      </c>
      <c r="R21" s="96" t="str">
        <f t="shared" si="6"/>
        <v/>
      </c>
    </row>
    <row r="22" spans="1:18" x14ac:dyDescent="0.2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1" t="str">
        <f>IFERROR(INDEX(Market!$B$5:$M$50,MATCH(H22,Market!$A$5:$A$50,0),5),"")</f>
        <v/>
      </c>
      <c r="L22" s="92" t="str">
        <f t="shared" si="1"/>
        <v/>
      </c>
      <c r="M22" s="93" t="str">
        <f t="shared" si="2"/>
        <v/>
      </c>
      <c r="N22" s="94" t="str">
        <f t="shared" si="3"/>
        <v/>
      </c>
      <c r="O22" s="95" t="str">
        <f t="shared" si="4"/>
        <v/>
      </c>
      <c r="P22" s="95" t="str">
        <f t="shared" si="5"/>
        <v/>
      </c>
      <c r="Q22" s="96" t="str">
        <f t="shared" si="0"/>
        <v/>
      </c>
      <c r="R22" s="96" t="str">
        <f t="shared" si="6"/>
        <v/>
      </c>
    </row>
    <row r="23" spans="1:18" x14ac:dyDescent="0.2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1" t="str">
        <f>IFERROR(INDEX(Market!$B$5:$M$50,MATCH(H23,Market!$A$5:$A$50,0),5),"")</f>
        <v/>
      </c>
      <c r="L23" s="92" t="str">
        <f t="shared" si="1"/>
        <v/>
      </c>
      <c r="M23" s="93" t="str">
        <f t="shared" si="2"/>
        <v/>
      </c>
      <c r="N23" s="94" t="str">
        <f t="shared" si="3"/>
        <v/>
      </c>
      <c r="O23" s="95" t="str">
        <f t="shared" si="4"/>
        <v/>
      </c>
      <c r="P23" s="95" t="str">
        <f t="shared" si="5"/>
        <v/>
      </c>
      <c r="Q23" s="96" t="str">
        <f t="shared" si="0"/>
        <v/>
      </c>
      <c r="R23" s="96" t="str">
        <f t="shared" si="6"/>
        <v/>
      </c>
    </row>
    <row r="24" spans="1:18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1" t="str">
        <f>IFERROR(INDEX(Market!$B$5:$M$50,MATCH(H24,Market!$A$5:$A$50,0),5),"")</f>
        <v/>
      </c>
      <c r="L24" s="92" t="str">
        <f t="shared" si="1"/>
        <v/>
      </c>
      <c r="M24" s="93" t="str">
        <f t="shared" si="2"/>
        <v/>
      </c>
      <c r="N24" s="94" t="str">
        <f t="shared" si="3"/>
        <v/>
      </c>
      <c r="O24" s="95" t="str">
        <f t="shared" si="4"/>
        <v/>
      </c>
      <c r="P24" s="95" t="str">
        <f t="shared" si="5"/>
        <v/>
      </c>
      <c r="Q24" s="96" t="str">
        <f t="shared" si="0"/>
        <v/>
      </c>
      <c r="R24" s="96" t="str">
        <f t="shared" si="6"/>
        <v/>
      </c>
    </row>
    <row r="25" spans="1:18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1" t="str">
        <f>IFERROR(INDEX(Market!$B$5:$M$50,MATCH(H25,Market!$A$5:$A$50,0),5),"")</f>
        <v/>
      </c>
      <c r="L25" s="92" t="str">
        <f t="shared" si="1"/>
        <v/>
      </c>
      <c r="M25" s="93" t="str">
        <f t="shared" si="2"/>
        <v/>
      </c>
      <c r="N25" s="94" t="str">
        <f t="shared" si="3"/>
        <v/>
      </c>
      <c r="O25" s="95" t="str">
        <f t="shared" si="4"/>
        <v/>
      </c>
      <c r="P25" s="95" t="str">
        <f t="shared" si="5"/>
        <v/>
      </c>
      <c r="Q25" s="96" t="str">
        <f t="shared" si="0"/>
        <v/>
      </c>
      <c r="R25" s="96" t="str">
        <f t="shared" si="6"/>
        <v/>
      </c>
    </row>
    <row r="26" spans="1:18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1" t="str">
        <f>IFERROR(INDEX(Market!$B$5:$M$50,MATCH(H26,Market!$A$5:$A$50,0),5),"")</f>
        <v/>
      </c>
      <c r="L26" s="92" t="str">
        <f t="shared" si="1"/>
        <v/>
      </c>
      <c r="M26" s="93" t="str">
        <f t="shared" si="2"/>
        <v/>
      </c>
      <c r="N26" s="94" t="str">
        <f t="shared" si="3"/>
        <v/>
      </c>
      <c r="O26" s="95" t="str">
        <f t="shared" si="4"/>
        <v/>
      </c>
      <c r="P26" s="95" t="str">
        <f t="shared" si="5"/>
        <v/>
      </c>
      <c r="Q26" s="96" t="str">
        <f t="shared" si="0"/>
        <v/>
      </c>
      <c r="R26" s="96" t="str">
        <f t="shared" si="6"/>
        <v/>
      </c>
    </row>
    <row r="27" spans="1:18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1" t="str">
        <f>IFERROR(INDEX(Market!$B$5:$M$50,MATCH(H27,Market!$A$5:$A$50,0),5),"")</f>
        <v/>
      </c>
      <c r="L27" s="92" t="str">
        <f t="shared" si="1"/>
        <v/>
      </c>
      <c r="M27" s="93" t="str">
        <f t="shared" si="2"/>
        <v/>
      </c>
      <c r="N27" s="94" t="str">
        <f t="shared" si="3"/>
        <v/>
      </c>
      <c r="O27" s="95" t="str">
        <f t="shared" si="4"/>
        <v/>
      </c>
      <c r="P27" s="95" t="str">
        <f t="shared" si="5"/>
        <v/>
      </c>
      <c r="Q27" s="96" t="str">
        <f t="shared" si="0"/>
        <v/>
      </c>
      <c r="R27" s="96" t="str">
        <f t="shared" si="6"/>
        <v/>
      </c>
    </row>
    <row r="28" spans="1:18" x14ac:dyDescent="0.2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1" t="str">
        <f>IFERROR(INDEX(Market!$B$5:$M$50,MATCH(H28,Market!$A$5:$A$50,0),5),"")</f>
        <v/>
      </c>
      <c r="L28" s="92" t="str">
        <f t="shared" si="1"/>
        <v/>
      </c>
      <c r="M28" s="93" t="str">
        <f t="shared" si="2"/>
        <v/>
      </c>
      <c r="N28" s="94" t="str">
        <f t="shared" si="3"/>
        <v/>
      </c>
      <c r="O28" s="95" t="str">
        <f t="shared" si="4"/>
        <v/>
      </c>
      <c r="P28" s="95" t="str">
        <f t="shared" si="5"/>
        <v/>
      </c>
      <c r="Q28" s="96" t="str">
        <f t="shared" si="0"/>
        <v/>
      </c>
      <c r="R28" s="96" t="str">
        <f t="shared" si="6"/>
        <v/>
      </c>
    </row>
    <row r="29" spans="1:18" x14ac:dyDescent="0.25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1" t="str">
        <f>IFERROR(INDEX(Market!$B$5:$M$50,MATCH(H29,Market!$A$5:$A$50,0),5),"")</f>
        <v/>
      </c>
      <c r="L29" s="92" t="str">
        <f t="shared" si="1"/>
        <v/>
      </c>
      <c r="M29" s="93" t="str">
        <f t="shared" si="2"/>
        <v/>
      </c>
      <c r="N29" s="94" t="str">
        <f t="shared" si="3"/>
        <v/>
      </c>
      <c r="O29" s="95" t="str">
        <f t="shared" si="4"/>
        <v/>
      </c>
      <c r="P29" s="95" t="str">
        <f t="shared" si="5"/>
        <v/>
      </c>
      <c r="Q29" s="96" t="str">
        <f t="shared" si="0"/>
        <v/>
      </c>
      <c r="R29" s="96" t="str">
        <f t="shared" si="6"/>
        <v/>
      </c>
    </row>
    <row r="30" spans="1:18" x14ac:dyDescent="0.2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1" t="str">
        <f>IFERROR(INDEX(Market!$B$5:$M$50,MATCH(H30,Market!$A$5:$A$50,0),5),"")</f>
        <v/>
      </c>
      <c r="L30" s="92" t="str">
        <f t="shared" si="1"/>
        <v/>
      </c>
      <c r="M30" s="93" t="str">
        <f t="shared" si="2"/>
        <v/>
      </c>
      <c r="N30" s="94" t="str">
        <f t="shared" si="3"/>
        <v/>
      </c>
      <c r="O30" s="95" t="str">
        <f t="shared" si="4"/>
        <v/>
      </c>
      <c r="P30" s="95" t="str">
        <f t="shared" si="5"/>
        <v/>
      </c>
      <c r="Q30" s="96" t="str">
        <f t="shared" si="0"/>
        <v/>
      </c>
      <c r="R30" s="96" t="str">
        <f t="shared" si="6"/>
        <v/>
      </c>
    </row>
    <row r="31" spans="1:18" x14ac:dyDescent="0.25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1" t="str">
        <f>IFERROR(INDEX(Market!$B$5:$M$50,MATCH(H31,Market!$A$5:$A$50,0),5),"")</f>
        <v/>
      </c>
      <c r="L31" s="92" t="str">
        <f t="shared" si="1"/>
        <v/>
      </c>
      <c r="M31" s="93" t="str">
        <f t="shared" si="2"/>
        <v/>
      </c>
      <c r="N31" s="94" t="str">
        <f t="shared" si="3"/>
        <v/>
      </c>
      <c r="O31" s="95" t="str">
        <f t="shared" si="4"/>
        <v/>
      </c>
      <c r="P31" s="95" t="str">
        <f t="shared" si="5"/>
        <v/>
      </c>
      <c r="Q31" s="96" t="str">
        <f t="shared" si="0"/>
        <v/>
      </c>
      <c r="R31" s="96" t="str">
        <f t="shared" si="6"/>
        <v/>
      </c>
    </row>
    <row r="32" spans="1:18" x14ac:dyDescent="0.25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1" t="str">
        <f>IFERROR(INDEX(Market!$B$5:$M$50,MATCH(H32,Market!$A$5:$A$50,0),5),"")</f>
        <v/>
      </c>
      <c r="L32" s="92" t="str">
        <f t="shared" si="1"/>
        <v/>
      </c>
      <c r="M32" s="93" t="str">
        <f t="shared" si="2"/>
        <v/>
      </c>
      <c r="N32" s="94" t="str">
        <f t="shared" si="3"/>
        <v/>
      </c>
      <c r="O32" s="95" t="str">
        <f t="shared" si="4"/>
        <v/>
      </c>
      <c r="P32" s="95" t="str">
        <f t="shared" si="5"/>
        <v/>
      </c>
      <c r="Q32" s="96" t="str">
        <f t="shared" si="0"/>
        <v/>
      </c>
      <c r="R32" s="96" t="str">
        <f t="shared" si="6"/>
        <v/>
      </c>
    </row>
    <row r="33" spans="1:18" x14ac:dyDescent="0.2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1" t="str">
        <f>IFERROR(INDEX(Market!$B$5:$M$50,MATCH(H33,Market!$A$5:$A$50,0),5),"")</f>
        <v/>
      </c>
      <c r="L33" s="92" t="str">
        <f t="shared" si="1"/>
        <v/>
      </c>
      <c r="M33" s="93" t="str">
        <f t="shared" si="2"/>
        <v/>
      </c>
      <c r="N33" s="94" t="str">
        <f t="shared" si="3"/>
        <v/>
      </c>
      <c r="O33" s="95" t="str">
        <f t="shared" si="4"/>
        <v/>
      </c>
      <c r="P33" s="95" t="str">
        <f t="shared" si="5"/>
        <v/>
      </c>
      <c r="Q33" s="96" t="str">
        <f t="shared" si="0"/>
        <v/>
      </c>
      <c r="R33" s="96" t="str">
        <f t="shared" si="6"/>
        <v/>
      </c>
    </row>
    <row r="34" spans="1:18" x14ac:dyDescent="0.2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1" t="str">
        <f>IFERROR(INDEX(Market!$B$5:$M$50,MATCH(H34,Market!$A$5:$A$50,0),5),"")</f>
        <v/>
      </c>
      <c r="L34" s="92" t="str">
        <f t="shared" si="1"/>
        <v/>
      </c>
      <c r="M34" s="93" t="str">
        <f t="shared" si="2"/>
        <v/>
      </c>
      <c r="N34" s="94" t="str">
        <f t="shared" si="3"/>
        <v/>
      </c>
      <c r="O34" s="95" t="str">
        <f t="shared" si="4"/>
        <v/>
      </c>
      <c r="P34" s="95" t="str">
        <f t="shared" si="5"/>
        <v/>
      </c>
      <c r="Q34" s="96" t="str">
        <f t="shared" si="0"/>
        <v/>
      </c>
      <c r="R34" s="96" t="str">
        <f t="shared" si="6"/>
        <v/>
      </c>
    </row>
    <row r="35" spans="1:18" x14ac:dyDescent="0.2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1" t="str">
        <f>IFERROR(INDEX(Market!$B$5:$M$50,MATCH(H35,Market!$A$5:$A$50,0),5),"")</f>
        <v/>
      </c>
      <c r="L35" s="92" t="str">
        <f t="shared" si="1"/>
        <v/>
      </c>
      <c r="M35" s="93" t="str">
        <f t="shared" si="2"/>
        <v/>
      </c>
      <c r="N35" s="94" t="str">
        <f t="shared" si="3"/>
        <v/>
      </c>
      <c r="O35" s="95" t="str">
        <f t="shared" si="4"/>
        <v/>
      </c>
      <c r="P35" s="95" t="str">
        <f t="shared" si="5"/>
        <v/>
      </c>
      <c r="Q35" s="96" t="str">
        <f t="shared" si="0"/>
        <v/>
      </c>
      <c r="R35" s="96" t="str">
        <f t="shared" si="6"/>
        <v/>
      </c>
    </row>
    <row r="36" spans="1:18" x14ac:dyDescent="0.25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1" t="str">
        <f>IFERROR(INDEX(Market!$B$5:$M$50,MATCH(H36,Market!$A$5:$A$50,0),5),"")</f>
        <v/>
      </c>
      <c r="L36" s="92" t="str">
        <f t="shared" si="1"/>
        <v/>
      </c>
      <c r="M36" s="93" t="str">
        <f t="shared" si="2"/>
        <v/>
      </c>
      <c r="N36" s="94" t="str">
        <f t="shared" si="3"/>
        <v/>
      </c>
      <c r="O36" s="95" t="str">
        <f t="shared" si="4"/>
        <v/>
      </c>
      <c r="P36" s="95" t="str">
        <f t="shared" si="5"/>
        <v/>
      </c>
      <c r="Q36" s="96" t="str">
        <f t="shared" si="0"/>
        <v/>
      </c>
      <c r="R36" s="96" t="str">
        <f t="shared" si="6"/>
        <v/>
      </c>
    </row>
    <row r="37" spans="1:18" x14ac:dyDescent="0.25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1" t="str">
        <f>IFERROR(INDEX(Market!$B$5:$M$50,MATCH(H37,Market!$A$5:$A$50,0),5),"")</f>
        <v/>
      </c>
      <c r="L37" s="92" t="str">
        <f t="shared" si="1"/>
        <v/>
      </c>
      <c r="M37" s="93" t="str">
        <f t="shared" si="2"/>
        <v/>
      </c>
      <c r="N37" s="94" t="str">
        <f t="shared" si="3"/>
        <v/>
      </c>
      <c r="O37" s="95" t="str">
        <f t="shared" si="4"/>
        <v/>
      </c>
      <c r="P37" s="95" t="str">
        <f t="shared" si="5"/>
        <v/>
      </c>
      <c r="Q37" s="96" t="str">
        <f t="shared" si="0"/>
        <v/>
      </c>
      <c r="R37" s="96" t="str">
        <f t="shared" si="6"/>
        <v/>
      </c>
    </row>
    <row r="38" spans="1:18" x14ac:dyDescent="0.2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1" t="str">
        <f>IFERROR(INDEX(Market!$B$5:$M$50,MATCH(H38,Market!$A$5:$A$50,0),5),"")</f>
        <v/>
      </c>
      <c r="L38" s="92" t="str">
        <f t="shared" si="1"/>
        <v/>
      </c>
      <c r="M38" s="93" t="str">
        <f t="shared" si="2"/>
        <v/>
      </c>
      <c r="N38" s="94" t="str">
        <f t="shared" si="3"/>
        <v/>
      </c>
      <c r="O38" s="95" t="str">
        <f t="shared" si="4"/>
        <v/>
      </c>
      <c r="P38" s="95" t="str">
        <f t="shared" si="5"/>
        <v/>
      </c>
      <c r="Q38" s="96" t="str">
        <f t="shared" si="0"/>
        <v/>
      </c>
      <c r="R38" s="96" t="str">
        <f t="shared" si="6"/>
        <v/>
      </c>
    </row>
    <row r="39" spans="1:18" x14ac:dyDescent="0.2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1" t="str">
        <f>IFERROR(INDEX(Market!$B$5:$M$50,MATCH(H39,Market!$A$5:$A$50,0),5),"")</f>
        <v/>
      </c>
      <c r="L39" s="92" t="str">
        <f t="shared" si="1"/>
        <v/>
      </c>
      <c r="M39" s="93" t="str">
        <f t="shared" si="2"/>
        <v/>
      </c>
      <c r="N39" s="94" t="str">
        <f t="shared" si="3"/>
        <v/>
      </c>
      <c r="O39" s="95" t="str">
        <f t="shared" si="4"/>
        <v/>
      </c>
      <c r="P39" s="95" t="str">
        <f t="shared" si="5"/>
        <v/>
      </c>
      <c r="Q39" s="96" t="str">
        <f t="shared" si="0"/>
        <v/>
      </c>
      <c r="R39" s="96" t="str">
        <f t="shared" si="6"/>
        <v/>
      </c>
    </row>
    <row r="40" spans="1:18" x14ac:dyDescent="0.2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1" t="str">
        <f>IFERROR(INDEX(Market!$B$5:$M$50,MATCH(H40,Market!$A$5:$A$50,0),5),"")</f>
        <v/>
      </c>
      <c r="L40" s="92" t="str">
        <f t="shared" si="1"/>
        <v/>
      </c>
      <c r="M40" s="93" t="str">
        <f t="shared" si="2"/>
        <v/>
      </c>
      <c r="N40" s="94" t="str">
        <f t="shared" si="3"/>
        <v/>
      </c>
      <c r="O40" s="95" t="str">
        <f t="shared" si="4"/>
        <v/>
      </c>
      <c r="P40" s="95" t="str">
        <f t="shared" si="5"/>
        <v/>
      </c>
      <c r="Q40" s="96" t="str">
        <f t="shared" si="0"/>
        <v/>
      </c>
      <c r="R40" s="96" t="str">
        <f t="shared" si="6"/>
        <v/>
      </c>
    </row>
    <row r="41" spans="1:18" x14ac:dyDescent="0.25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1" t="str">
        <f>IFERROR(INDEX(Market!$B$5:$M$50,MATCH(H41,Market!$A$5:$A$50,0),5),"")</f>
        <v/>
      </c>
      <c r="L41" s="92" t="str">
        <f t="shared" si="1"/>
        <v/>
      </c>
      <c r="M41" s="93" t="str">
        <f t="shared" si="2"/>
        <v/>
      </c>
      <c r="N41" s="94" t="str">
        <f t="shared" si="3"/>
        <v/>
      </c>
      <c r="O41" s="95" t="str">
        <f t="shared" si="4"/>
        <v/>
      </c>
      <c r="P41" s="95" t="str">
        <f t="shared" si="5"/>
        <v/>
      </c>
      <c r="Q41" s="96" t="str">
        <f t="shared" si="0"/>
        <v/>
      </c>
      <c r="R41" s="96" t="str">
        <f t="shared" si="6"/>
        <v/>
      </c>
    </row>
    <row r="42" spans="1:18" x14ac:dyDescent="0.25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1" t="str">
        <f>IFERROR(INDEX(Market!$B$5:$M$50,MATCH(H42,Market!$A$5:$A$50,0),5),"")</f>
        <v/>
      </c>
      <c r="L42" s="92" t="str">
        <f t="shared" si="1"/>
        <v/>
      </c>
      <c r="M42" s="93" t="str">
        <f t="shared" si="2"/>
        <v/>
      </c>
      <c r="N42" s="94" t="str">
        <f t="shared" si="3"/>
        <v/>
      </c>
      <c r="O42" s="95" t="str">
        <f t="shared" si="4"/>
        <v/>
      </c>
      <c r="P42" s="95" t="str">
        <f t="shared" si="5"/>
        <v/>
      </c>
      <c r="Q42" s="96" t="str">
        <f t="shared" si="0"/>
        <v/>
      </c>
      <c r="R42" s="96" t="str">
        <f t="shared" si="6"/>
        <v/>
      </c>
    </row>
    <row r="43" spans="1:18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1" t="str">
        <f>IFERROR(INDEX(Market!$B$5:$M$50,MATCH(H43,Market!$A$5:$A$50,0),5),"")</f>
        <v/>
      </c>
      <c r="L43" s="92" t="str">
        <f t="shared" si="1"/>
        <v/>
      </c>
      <c r="M43" s="93" t="str">
        <f t="shared" si="2"/>
        <v/>
      </c>
      <c r="N43" s="94" t="str">
        <f t="shared" si="3"/>
        <v/>
      </c>
      <c r="O43" s="95" t="str">
        <f t="shared" si="4"/>
        <v/>
      </c>
      <c r="P43" s="95" t="str">
        <f t="shared" si="5"/>
        <v/>
      </c>
      <c r="Q43" s="96" t="str">
        <f t="shared" si="0"/>
        <v/>
      </c>
      <c r="R43" s="96" t="str">
        <f t="shared" si="6"/>
        <v/>
      </c>
    </row>
    <row r="44" spans="1:18" x14ac:dyDescent="0.25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1" t="str">
        <f>IFERROR(INDEX(Market!$B$5:$M$50,MATCH(H44,Market!$A$5:$A$50,0),5),"")</f>
        <v/>
      </c>
      <c r="L44" s="92" t="str">
        <f t="shared" si="1"/>
        <v/>
      </c>
      <c r="M44" s="93" t="str">
        <f t="shared" si="2"/>
        <v/>
      </c>
      <c r="N44" s="94" t="str">
        <f t="shared" si="3"/>
        <v/>
      </c>
      <c r="O44" s="95" t="str">
        <f t="shared" si="4"/>
        <v/>
      </c>
      <c r="P44" s="95" t="str">
        <f t="shared" si="5"/>
        <v/>
      </c>
      <c r="Q44" s="96" t="str">
        <f t="shared" si="0"/>
        <v/>
      </c>
      <c r="R44" s="96" t="str">
        <f t="shared" si="6"/>
        <v/>
      </c>
    </row>
    <row r="45" spans="1:18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1" t="str">
        <f>IFERROR(INDEX(Market!$B$5:$M$50,MATCH(H45,Market!$A$5:$A$50,0),5),"")</f>
        <v/>
      </c>
      <c r="L45" s="92" t="str">
        <f t="shared" si="1"/>
        <v/>
      </c>
      <c r="M45" s="93" t="str">
        <f t="shared" si="2"/>
        <v/>
      </c>
      <c r="N45" s="94" t="str">
        <f t="shared" si="3"/>
        <v/>
      </c>
      <c r="O45" s="95" t="str">
        <f t="shared" si="4"/>
        <v/>
      </c>
      <c r="P45" s="95" t="str">
        <f t="shared" si="5"/>
        <v/>
      </c>
      <c r="Q45" s="96" t="str">
        <f t="shared" si="0"/>
        <v/>
      </c>
      <c r="R45" s="96" t="str">
        <f t="shared" si="6"/>
        <v/>
      </c>
    </row>
    <row r="46" spans="1:18" x14ac:dyDescent="0.2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1" t="str">
        <f>IFERROR(INDEX(Market!$B$5:$M$50,MATCH(H46,Market!$A$5:$A$50,0),5),"")</f>
        <v/>
      </c>
      <c r="L46" s="92" t="str">
        <f t="shared" si="1"/>
        <v/>
      </c>
      <c r="M46" s="93" t="str">
        <f t="shared" si="2"/>
        <v/>
      </c>
      <c r="N46" s="94" t="str">
        <f t="shared" si="3"/>
        <v/>
      </c>
      <c r="O46" s="95" t="str">
        <f t="shared" si="4"/>
        <v/>
      </c>
      <c r="P46" s="95" t="str">
        <f t="shared" si="5"/>
        <v/>
      </c>
      <c r="Q46" s="96" t="str">
        <f t="shared" si="0"/>
        <v/>
      </c>
      <c r="R46" s="96" t="str">
        <f t="shared" si="6"/>
        <v/>
      </c>
    </row>
    <row r="47" spans="1:18" x14ac:dyDescent="0.25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1" t="str">
        <f>IFERROR(INDEX(Market!$B$5:$M$50,MATCH(H47,Market!$A$5:$A$50,0),5),"")</f>
        <v/>
      </c>
      <c r="L47" s="92" t="str">
        <f t="shared" si="1"/>
        <v/>
      </c>
      <c r="M47" s="93" t="str">
        <f t="shared" si="2"/>
        <v/>
      </c>
      <c r="N47" s="94" t="str">
        <f t="shared" si="3"/>
        <v/>
      </c>
      <c r="O47" s="95" t="str">
        <f t="shared" si="4"/>
        <v/>
      </c>
      <c r="P47" s="95" t="str">
        <f t="shared" si="5"/>
        <v/>
      </c>
      <c r="Q47" s="96" t="str">
        <f t="shared" si="0"/>
        <v/>
      </c>
      <c r="R47" s="96" t="str">
        <f t="shared" si="6"/>
        <v/>
      </c>
    </row>
    <row r="48" spans="1:18" x14ac:dyDescent="0.25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1" t="str">
        <f>IFERROR(INDEX(Market!$B$5:$M$50,MATCH(H48,Market!$A$5:$A$50,0),5),"")</f>
        <v/>
      </c>
      <c r="L48" s="92" t="str">
        <f t="shared" si="1"/>
        <v/>
      </c>
      <c r="M48" s="93" t="str">
        <f t="shared" si="2"/>
        <v/>
      </c>
      <c r="N48" s="94" t="str">
        <f t="shared" si="3"/>
        <v/>
      </c>
      <c r="O48" s="95" t="str">
        <f t="shared" si="4"/>
        <v/>
      </c>
      <c r="P48" s="95" t="str">
        <f t="shared" si="5"/>
        <v/>
      </c>
      <c r="Q48" s="96" t="str">
        <f t="shared" si="0"/>
        <v/>
      </c>
      <c r="R48" s="96" t="str">
        <f t="shared" si="6"/>
        <v/>
      </c>
    </row>
    <row r="49" spans="1:18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1" t="str">
        <f>IFERROR(INDEX(Market!$B$5:$M$50,MATCH(H49,Market!$A$5:$A$50,0),5),"")</f>
        <v/>
      </c>
      <c r="L49" s="92" t="str">
        <f t="shared" si="1"/>
        <v/>
      </c>
      <c r="M49" s="93" t="str">
        <f t="shared" si="2"/>
        <v/>
      </c>
      <c r="N49" s="94" t="str">
        <f t="shared" si="3"/>
        <v/>
      </c>
      <c r="O49" s="95" t="str">
        <f t="shared" si="4"/>
        <v/>
      </c>
      <c r="P49" s="95" t="str">
        <f t="shared" si="5"/>
        <v/>
      </c>
      <c r="Q49" s="96" t="str">
        <f t="shared" si="0"/>
        <v/>
      </c>
      <c r="R49" s="96" t="str">
        <f t="shared" si="6"/>
        <v/>
      </c>
    </row>
    <row r="50" spans="1:18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1" t="str">
        <f>IFERROR(INDEX(Market!$B$5:$M$50,MATCH(H50,Market!$A$5:$A$50,0),5),"")</f>
        <v/>
      </c>
      <c r="L50" s="92" t="str">
        <f t="shared" si="1"/>
        <v/>
      </c>
      <c r="M50" s="93" t="str">
        <f t="shared" si="2"/>
        <v/>
      </c>
      <c r="N50" s="94" t="str">
        <f t="shared" si="3"/>
        <v/>
      </c>
      <c r="O50" s="95" t="str">
        <f t="shared" si="4"/>
        <v/>
      </c>
      <c r="P50" s="95" t="str">
        <f t="shared" si="5"/>
        <v/>
      </c>
      <c r="Q50" s="96" t="str">
        <f t="shared" si="0"/>
        <v/>
      </c>
      <c r="R50" s="96" t="str">
        <f t="shared" si="6"/>
        <v/>
      </c>
    </row>
    <row r="51" spans="1:18" x14ac:dyDescent="0.2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1" t="str">
        <f>IFERROR(INDEX(Market!$B$5:$M$50,MATCH(H51,Market!$A$5:$A$50,0),5),"")</f>
        <v/>
      </c>
      <c r="L51" s="92" t="str">
        <f t="shared" si="1"/>
        <v/>
      </c>
      <c r="M51" s="93" t="str">
        <f t="shared" si="2"/>
        <v/>
      </c>
      <c r="N51" s="94" t="str">
        <f t="shared" si="3"/>
        <v/>
      </c>
      <c r="O51" s="95" t="str">
        <f t="shared" si="4"/>
        <v/>
      </c>
      <c r="P51" s="95" t="str">
        <f t="shared" si="5"/>
        <v/>
      </c>
      <c r="Q51" s="96" t="str">
        <f t="shared" si="0"/>
        <v/>
      </c>
      <c r="R51" s="96" t="str">
        <f t="shared" si="6"/>
        <v/>
      </c>
    </row>
    <row r="52" spans="1:18" x14ac:dyDescent="0.2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1" t="str">
        <f>IFERROR(INDEX(Market!$B$5:$M$50,MATCH(H52,Market!$A$5:$A$50,0),5),"")</f>
        <v/>
      </c>
      <c r="L52" s="92" t="str">
        <f t="shared" si="1"/>
        <v/>
      </c>
      <c r="M52" s="93" t="str">
        <f t="shared" si="2"/>
        <v/>
      </c>
      <c r="N52" s="94" t="str">
        <f t="shared" si="3"/>
        <v/>
      </c>
      <c r="O52" s="95" t="str">
        <f t="shared" si="4"/>
        <v/>
      </c>
      <c r="P52" s="95" t="str">
        <f t="shared" si="5"/>
        <v/>
      </c>
      <c r="Q52" s="96" t="str">
        <f t="shared" si="0"/>
        <v/>
      </c>
      <c r="R52" s="96" t="str">
        <f t="shared" si="6"/>
        <v/>
      </c>
    </row>
    <row r="53" spans="1:18" x14ac:dyDescent="0.2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1" t="str">
        <f>IFERROR(INDEX(Market!$B$5:$M$50,MATCH(H53,Market!$A$5:$A$50,0),5),"")</f>
        <v/>
      </c>
      <c r="L53" s="92" t="str">
        <f t="shared" si="1"/>
        <v/>
      </c>
      <c r="M53" s="93" t="str">
        <f t="shared" si="2"/>
        <v/>
      </c>
      <c r="N53" s="94" t="str">
        <f t="shared" si="3"/>
        <v/>
      </c>
      <c r="O53" s="95" t="str">
        <f t="shared" si="4"/>
        <v/>
      </c>
      <c r="P53" s="95" t="str">
        <f t="shared" si="5"/>
        <v/>
      </c>
      <c r="Q53" s="96" t="str">
        <f t="shared" si="0"/>
        <v/>
      </c>
      <c r="R53" s="96" t="str">
        <f t="shared" si="6"/>
        <v/>
      </c>
    </row>
    <row r="54" spans="1:18" x14ac:dyDescent="0.2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1" t="str">
        <f>IFERROR(INDEX(Market!$B$5:$M$50,MATCH(H54,Market!$A$5:$A$50,0),5),"")</f>
        <v/>
      </c>
      <c r="L54" s="92" t="str">
        <f t="shared" si="1"/>
        <v/>
      </c>
      <c r="M54" s="93" t="str">
        <f t="shared" si="2"/>
        <v/>
      </c>
      <c r="N54" s="94" t="str">
        <f t="shared" si="3"/>
        <v/>
      </c>
      <c r="O54" s="95" t="str">
        <f t="shared" si="4"/>
        <v/>
      </c>
      <c r="P54" s="95" t="str">
        <f t="shared" si="5"/>
        <v/>
      </c>
      <c r="Q54" s="96" t="str">
        <f t="shared" si="0"/>
        <v/>
      </c>
      <c r="R54" s="96" t="str">
        <f t="shared" si="6"/>
        <v/>
      </c>
    </row>
    <row r="55" spans="1:18" x14ac:dyDescent="0.2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1" t="str">
        <f>IFERROR(INDEX(Market!$B$5:$M$50,MATCH(H55,Market!$A$5:$A$50,0),5),"")</f>
        <v/>
      </c>
      <c r="L55" s="92" t="str">
        <f t="shared" si="1"/>
        <v/>
      </c>
      <c r="M55" s="93" t="str">
        <f t="shared" si="2"/>
        <v/>
      </c>
      <c r="N55" s="94" t="str">
        <f t="shared" si="3"/>
        <v/>
      </c>
      <c r="O55" s="95" t="str">
        <f t="shared" si="4"/>
        <v/>
      </c>
      <c r="P55" s="95" t="str">
        <f t="shared" si="5"/>
        <v/>
      </c>
      <c r="Q55" s="96" t="str">
        <f t="shared" si="0"/>
        <v/>
      </c>
      <c r="R55" s="96" t="str">
        <f t="shared" si="6"/>
        <v/>
      </c>
    </row>
    <row r="56" spans="1:18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1" t="str">
        <f>IFERROR(INDEX(Market!$B$5:$M$50,MATCH(H56,Market!$A$5:$A$50,0),5),"")</f>
        <v/>
      </c>
      <c r="L56" s="92" t="str">
        <f t="shared" si="1"/>
        <v/>
      </c>
      <c r="M56" s="93" t="str">
        <f t="shared" si="2"/>
        <v/>
      </c>
      <c r="N56" s="94" t="str">
        <f t="shared" si="3"/>
        <v/>
      </c>
      <c r="O56" s="95" t="str">
        <f t="shared" si="4"/>
        <v/>
      </c>
      <c r="P56" s="95" t="str">
        <f t="shared" si="5"/>
        <v/>
      </c>
      <c r="Q56" s="96" t="str">
        <f t="shared" si="0"/>
        <v/>
      </c>
      <c r="R56" s="96" t="str">
        <f t="shared" si="6"/>
        <v/>
      </c>
    </row>
    <row r="57" spans="1:18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1" t="str">
        <f>IFERROR(INDEX(Market!$B$5:$M$50,MATCH(H57,Market!$A$5:$A$50,0),5),"")</f>
        <v/>
      </c>
      <c r="L57" s="92" t="str">
        <f t="shared" si="1"/>
        <v/>
      </c>
      <c r="M57" s="93" t="str">
        <f t="shared" si="2"/>
        <v/>
      </c>
      <c r="N57" s="94" t="str">
        <f t="shared" si="3"/>
        <v/>
      </c>
      <c r="O57" s="95" t="str">
        <f t="shared" si="4"/>
        <v/>
      </c>
      <c r="P57" s="95" t="str">
        <f t="shared" si="5"/>
        <v/>
      </c>
      <c r="Q57" s="96" t="str">
        <f t="shared" si="0"/>
        <v/>
      </c>
      <c r="R57" s="96" t="str">
        <f t="shared" si="6"/>
        <v/>
      </c>
    </row>
    <row r="58" spans="1:18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1" t="str">
        <f>IFERROR(INDEX(Market!$B$5:$M$50,MATCH(H58,Market!$A$5:$A$50,0),5),"")</f>
        <v/>
      </c>
      <c r="L58" s="92" t="str">
        <f t="shared" si="1"/>
        <v/>
      </c>
      <c r="M58" s="93" t="str">
        <f t="shared" si="2"/>
        <v/>
      </c>
      <c r="N58" s="94" t="str">
        <f t="shared" si="3"/>
        <v/>
      </c>
      <c r="O58" s="95" t="str">
        <f t="shared" si="4"/>
        <v/>
      </c>
      <c r="P58" s="95" t="str">
        <f t="shared" si="5"/>
        <v/>
      </c>
      <c r="Q58" s="96" t="str">
        <f t="shared" si="0"/>
        <v/>
      </c>
      <c r="R58" s="96" t="str">
        <f t="shared" si="6"/>
        <v/>
      </c>
    </row>
    <row r="59" spans="1:18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1" t="str">
        <f>IFERROR(INDEX(Market!$B$5:$M$50,MATCH(H59,Market!$A$5:$A$50,0),5),"")</f>
        <v/>
      </c>
      <c r="L59" s="92" t="str">
        <f t="shared" si="1"/>
        <v/>
      </c>
      <c r="M59" s="93" t="str">
        <f t="shared" si="2"/>
        <v/>
      </c>
      <c r="N59" s="94" t="str">
        <f t="shared" si="3"/>
        <v/>
      </c>
      <c r="O59" s="95" t="str">
        <f t="shared" si="4"/>
        <v/>
      </c>
      <c r="P59" s="95" t="str">
        <f t="shared" si="5"/>
        <v/>
      </c>
      <c r="Q59" s="96" t="str">
        <f t="shared" si="0"/>
        <v/>
      </c>
      <c r="R59" s="96" t="str">
        <f t="shared" si="6"/>
        <v/>
      </c>
    </row>
    <row r="60" spans="1:18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1" t="str">
        <f>IFERROR(INDEX(Market!$B$5:$M$50,MATCH(H60,Market!$A$5:$A$50,0),5),"")</f>
        <v/>
      </c>
      <c r="L60" s="92" t="str">
        <f t="shared" si="1"/>
        <v/>
      </c>
      <c r="M60" s="93" t="str">
        <f t="shared" si="2"/>
        <v/>
      </c>
      <c r="N60" s="94" t="str">
        <f t="shared" si="3"/>
        <v/>
      </c>
      <c r="O60" s="95" t="str">
        <f t="shared" si="4"/>
        <v/>
      </c>
      <c r="P60" s="95" t="str">
        <f t="shared" si="5"/>
        <v/>
      </c>
      <c r="Q60" s="96" t="str">
        <f t="shared" si="0"/>
        <v/>
      </c>
      <c r="R60" s="96" t="str">
        <f t="shared" si="6"/>
        <v/>
      </c>
    </row>
    <row r="61" spans="1:18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1" t="str">
        <f>IFERROR(INDEX(Market!$B$5:$M$50,MATCH(H61,Market!$A$5:$A$50,0),5),"")</f>
        <v/>
      </c>
      <c r="L61" s="92" t="str">
        <f t="shared" si="1"/>
        <v/>
      </c>
      <c r="M61" s="93" t="str">
        <f t="shared" si="2"/>
        <v/>
      </c>
      <c r="N61" s="94" t="str">
        <f t="shared" si="3"/>
        <v/>
      </c>
      <c r="O61" s="95" t="str">
        <f t="shared" si="4"/>
        <v/>
      </c>
      <c r="P61" s="95" t="str">
        <f t="shared" si="5"/>
        <v/>
      </c>
      <c r="Q61" s="96" t="str">
        <f t="shared" si="0"/>
        <v/>
      </c>
      <c r="R61" s="96" t="str">
        <f t="shared" si="6"/>
        <v/>
      </c>
    </row>
    <row r="62" spans="1:18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1" t="str">
        <f>IFERROR(INDEX(Market!$B$5:$M$50,MATCH(H62,Market!$A$5:$A$50,0),5),"")</f>
        <v/>
      </c>
      <c r="L62" s="92" t="str">
        <f t="shared" si="1"/>
        <v/>
      </c>
      <c r="M62" s="93" t="str">
        <f t="shared" si="2"/>
        <v/>
      </c>
      <c r="N62" s="94" t="str">
        <f t="shared" si="3"/>
        <v/>
      </c>
      <c r="O62" s="95" t="str">
        <f t="shared" si="4"/>
        <v/>
      </c>
      <c r="P62" s="95" t="str">
        <f t="shared" si="5"/>
        <v/>
      </c>
      <c r="Q62" s="96" t="str">
        <f t="shared" si="0"/>
        <v/>
      </c>
      <c r="R62" s="96" t="str">
        <f t="shared" si="6"/>
        <v/>
      </c>
    </row>
    <row r="63" spans="1:18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1" t="str">
        <f>IFERROR(INDEX(Market!$B$5:$M$50,MATCH(H63,Market!$A$5:$A$50,0),5),"")</f>
        <v/>
      </c>
      <c r="L63" s="92" t="str">
        <f t="shared" si="1"/>
        <v/>
      </c>
      <c r="M63" s="93" t="str">
        <f t="shared" si="2"/>
        <v/>
      </c>
      <c r="N63" s="94" t="str">
        <f t="shared" si="3"/>
        <v/>
      </c>
      <c r="O63" s="95" t="str">
        <f t="shared" si="4"/>
        <v/>
      </c>
      <c r="P63" s="95" t="str">
        <f t="shared" si="5"/>
        <v/>
      </c>
      <c r="Q63" s="96" t="str">
        <f t="shared" si="0"/>
        <v/>
      </c>
      <c r="R63" s="96" t="str">
        <f t="shared" si="6"/>
        <v/>
      </c>
    </row>
    <row r="64" spans="1:18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1" t="str">
        <f>IFERROR(INDEX(Market!$B$5:$M$50,MATCH(H64,Market!$A$5:$A$50,0),5),"")</f>
        <v/>
      </c>
      <c r="L64" s="92" t="str">
        <f t="shared" si="1"/>
        <v/>
      </c>
      <c r="M64" s="93" t="str">
        <f t="shared" si="2"/>
        <v/>
      </c>
      <c r="N64" s="94" t="str">
        <f t="shared" si="3"/>
        <v/>
      </c>
      <c r="O64" s="95" t="str">
        <f t="shared" si="4"/>
        <v/>
      </c>
      <c r="P64" s="95" t="str">
        <f t="shared" si="5"/>
        <v/>
      </c>
      <c r="Q64" s="96" t="str">
        <f t="shared" si="0"/>
        <v/>
      </c>
      <c r="R64" s="96" t="str">
        <f t="shared" si="6"/>
        <v/>
      </c>
    </row>
    <row r="65" spans="1:18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1" t="str">
        <f>IFERROR(INDEX(Market!$B$5:$M$50,MATCH(H65,Market!$A$5:$A$50,0),5),"")</f>
        <v/>
      </c>
      <c r="L65" s="92" t="str">
        <f t="shared" si="1"/>
        <v/>
      </c>
      <c r="M65" s="93" t="str">
        <f t="shared" si="2"/>
        <v/>
      </c>
      <c r="N65" s="94" t="str">
        <f t="shared" si="3"/>
        <v/>
      </c>
      <c r="O65" s="95" t="str">
        <f t="shared" si="4"/>
        <v/>
      </c>
      <c r="P65" s="95" t="str">
        <f t="shared" si="5"/>
        <v/>
      </c>
      <c r="Q65" s="96" t="str">
        <f t="shared" si="0"/>
        <v/>
      </c>
      <c r="R65" s="96" t="str">
        <f t="shared" si="6"/>
        <v/>
      </c>
    </row>
    <row r="66" spans="1:18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1" t="str">
        <f>IFERROR(INDEX(Market!$B$5:$M$50,MATCH(H66,Market!$A$5:$A$50,0),5),"")</f>
        <v/>
      </c>
      <c r="L66" s="92" t="str">
        <f t="shared" si="1"/>
        <v/>
      </c>
      <c r="M66" s="93" t="str">
        <f t="shared" si="2"/>
        <v/>
      </c>
      <c r="N66" s="94" t="str">
        <f t="shared" si="3"/>
        <v/>
      </c>
      <c r="O66" s="95" t="str">
        <f t="shared" si="4"/>
        <v/>
      </c>
      <c r="P66" s="95" t="str">
        <f t="shared" si="5"/>
        <v/>
      </c>
      <c r="Q66" s="96" t="str">
        <f t="shared" ref="Q66:Q129" si="7">IFERROR(IF(AccountBalance*P66&gt;0,AccountBalance*O66,"0"),"")</f>
        <v/>
      </c>
      <c r="R66" s="96" t="str">
        <f t="shared" si="6"/>
        <v/>
      </c>
    </row>
    <row r="67" spans="1:18" x14ac:dyDescent="0.2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1" t="str">
        <f>IFERROR(INDEX(Market!$B$5:$M$50,MATCH(H67,Market!$A$5:$A$50,0),5),"")</f>
        <v/>
      </c>
      <c r="L67" s="92" t="str">
        <f t="shared" si="1"/>
        <v/>
      </c>
      <c r="M67" s="93" t="str">
        <f t="shared" si="2"/>
        <v/>
      </c>
      <c r="N67" s="94" t="str">
        <f t="shared" si="3"/>
        <v/>
      </c>
      <c r="O67" s="95" t="str">
        <f t="shared" si="4"/>
        <v/>
      </c>
      <c r="P67" s="95" t="str">
        <f t="shared" si="5"/>
        <v/>
      </c>
      <c r="Q67" s="96" t="str">
        <f t="shared" si="7"/>
        <v/>
      </c>
      <c r="R67" s="96" t="str">
        <f t="shared" ref="R67:R130" si="8">IFERROR(IF(AccountBalance*P67&gt;0,AccountBalance*P67,"0"),"")</f>
        <v/>
      </c>
    </row>
    <row r="68" spans="1:18" x14ac:dyDescent="0.25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1" t="str">
        <f>IFERROR(INDEX(Market!$B$5:$M$50,MATCH(H68,Market!$A$5:$A$50,0),5),"")</f>
        <v/>
      </c>
      <c r="L68" s="92" t="str">
        <f t="shared" ref="L68:L131" si="9">IFERROR(K68-1,"")</f>
        <v/>
      </c>
      <c r="M68" s="93" t="str">
        <f t="shared" ref="M68:M131" si="10">IFERROR((1/I68),"")</f>
        <v/>
      </c>
      <c r="N68" s="94" t="str">
        <f t="shared" ref="N68:N131" si="11">IFERROR(1-M68,"")</f>
        <v/>
      </c>
      <c r="O68" s="95" t="str">
        <f t="shared" ref="O68:O131" si="12">IFERROR(((L68*M68)-N68)/L68,"")</f>
        <v/>
      </c>
      <c r="P68" s="95" t="str">
        <f t="shared" ref="P68:P131" si="13">IFERROR(O68/2,"")</f>
        <v/>
      </c>
      <c r="Q68" s="96" t="str">
        <f t="shared" si="7"/>
        <v/>
      </c>
      <c r="R68" s="96" t="str">
        <f t="shared" si="8"/>
        <v/>
      </c>
    </row>
    <row r="69" spans="1:18" x14ac:dyDescent="0.25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1" t="str">
        <f>IFERROR(INDEX(Market!$B$5:$M$50,MATCH(H69,Market!$A$5:$A$50,0),5),"")</f>
        <v/>
      </c>
      <c r="L69" s="92" t="str">
        <f t="shared" si="9"/>
        <v/>
      </c>
      <c r="M69" s="93" t="str">
        <f t="shared" si="10"/>
        <v/>
      </c>
      <c r="N69" s="94" t="str">
        <f t="shared" si="11"/>
        <v/>
      </c>
      <c r="O69" s="95" t="str">
        <f t="shared" si="12"/>
        <v/>
      </c>
      <c r="P69" s="95" t="str">
        <f t="shared" si="13"/>
        <v/>
      </c>
      <c r="Q69" s="96" t="str">
        <f t="shared" si="7"/>
        <v/>
      </c>
      <c r="R69" s="96" t="str">
        <f t="shared" si="8"/>
        <v/>
      </c>
    </row>
    <row r="70" spans="1:18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1" t="str">
        <f>IFERROR(INDEX(Market!$B$5:$M$50,MATCH(H70,Market!$A$5:$A$50,0),5),"")</f>
        <v/>
      </c>
      <c r="L70" s="92" t="str">
        <f t="shared" si="9"/>
        <v/>
      </c>
      <c r="M70" s="93" t="str">
        <f t="shared" si="10"/>
        <v/>
      </c>
      <c r="N70" s="94" t="str">
        <f t="shared" si="11"/>
        <v/>
      </c>
      <c r="O70" s="95" t="str">
        <f t="shared" si="12"/>
        <v/>
      </c>
      <c r="P70" s="95" t="str">
        <f t="shared" si="13"/>
        <v/>
      </c>
      <c r="Q70" s="96" t="str">
        <f t="shared" si="7"/>
        <v/>
      </c>
      <c r="R70" s="96" t="str">
        <f t="shared" si="8"/>
        <v/>
      </c>
    </row>
    <row r="71" spans="1:18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1" t="str">
        <f>IFERROR(INDEX(Market!$B$5:$M$50,MATCH(H71,Market!$A$5:$A$50,0),5),"")</f>
        <v/>
      </c>
      <c r="L71" s="92" t="str">
        <f t="shared" si="9"/>
        <v/>
      </c>
      <c r="M71" s="93" t="str">
        <f t="shared" si="10"/>
        <v/>
      </c>
      <c r="N71" s="94" t="str">
        <f t="shared" si="11"/>
        <v/>
      </c>
      <c r="O71" s="95" t="str">
        <f t="shared" si="12"/>
        <v/>
      </c>
      <c r="P71" s="95" t="str">
        <f t="shared" si="13"/>
        <v/>
      </c>
      <c r="Q71" s="96" t="str">
        <f t="shared" si="7"/>
        <v/>
      </c>
      <c r="R71" s="96" t="str">
        <f t="shared" si="8"/>
        <v/>
      </c>
    </row>
    <row r="72" spans="1:18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1" t="str">
        <f>IFERROR(INDEX(Market!$B$5:$M$50,MATCH(H72,Market!$A$5:$A$50,0),5),"")</f>
        <v/>
      </c>
      <c r="L72" s="92" t="str">
        <f t="shared" si="9"/>
        <v/>
      </c>
      <c r="M72" s="93" t="str">
        <f t="shared" si="10"/>
        <v/>
      </c>
      <c r="N72" s="94" t="str">
        <f t="shared" si="11"/>
        <v/>
      </c>
      <c r="O72" s="95" t="str">
        <f t="shared" si="12"/>
        <v/>
      </c>
      <c r="P72" s="95" t="str">
        <f t="shared" si="13"/>
        <v/>
      </c>
      <c r="Q72" s="96" t="str">
        <f t="shared" si="7"/>
        <v/>
      </c>
      <c r="R72" s="96" t="str">
        <f t="shared" si="8"/>
        <v/>
      </c>
    </row>
    <row r="73" spans="1:18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1" t="str">
        <f>IFERROR(INDEX(Market!$B$5:$M$50,MATCH(H73,Market!$A$5:$A$50,0),5),"")</f>
        <v/>
      </c>
      <c r="L73" s="92" t="str">
        <f t="shared" si="9"/>
        <v/>
      </c>
      <c r="M73" s="93" t="str">
        <f t="shared" si="10"/>
        <v/>
      </c>
      <c r="N73" s="94" t="str">
        <f t="shared" si="11"/>
        <v/>
      </c>
      <c r="O73" s="95" t="str">
        <f t="shared" si="12"/>
        <v/>
      </c>
      <c r="P73" s="95" t="str">
        <f t="shared" si="13"/>
        <v/>
      </c>
      <c r="Q73" s="96" t="str">
        <f t="shared" si="7"/>
        <v/>
      </c>
      <c r="R73" s="96" t="str">
        <f t="shared" si="8"/>
        <v/>
      </c>
    </row>
    <row r="74" spans="1:18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1" t="str">
        <f>IFERROR(INDEX(Market!$B$5:$M$50,MATCH(H74,Market!$A$5:$A$50,0),5),"")</f>
        <v/>
      </c>
      <c r="L74" s="92" t="str">
        <f t="shared" si="9"/>
        <v/>
      </c>
      <c r="M74" s="93" t="str">
        <f t="shared" si="10"/>
        <v/>
      </c>
      <c r="N74" s="94" t="str">
        <f t="shared" si="11"/>
        <v/>
      </c>
      <c r="O74" s="95" t="str">
        <f t="shared" si="12"/>
        <v/>
      </c>
      <c r="P74" s="95" t="str">
        <f t="shared" si="13"/>
        <v/>
      </c>
      <c r="Q74" s="96" t="str">
        <f t="shared" si="7"/>
        <v/>
      </c>
      <c r="R74" s="96" t="str">
        <f t="shared" si="8"/>
        <v/>
      </c>
    </row>
    <row r="75" spans="1:18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1" t="str">
        <f>IFERROR(INDEX(Market!$B$5:$M$50,MATCH(H75,Market!$A$5:$A$50,0),5),"")</f>
        <v/>
      </c>
      <c r="L75" s="92" t="str">
        <f t="shared" si="9"/>
        <v/>
      </c>
      <c r="M75" s="93" t="str">
        <f t="shared" si="10"/>
        <v/>
      </c>
      <c r="N75" s="94" t="str">
        <f t="shared" si="11"/>
        <v/>
      </c>
      <c r="O75" s="95" t="str">
        <f t="shared" si="12"/>
        <v/>
      </c>
      <c r="P75" s="95" t="str">
        <f t="shared" si="13"/>
        <v/>
      </c>
      <c r="Q75" s="96" t="str">
        <f t="shared" si="7"/>
        <v/>
      </c>
      <c r="R75" s="96" t="str">
        <f t="shared" si="8"/>
        <v/>
      </c>
    </row>
    <row r="76" spans="1:18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1" t="str">
        <f>IFERROR(INDEX(Market!$B$5:$M$50,MATCH(H76,Market!$A$5:$A$50,0),5),"")</f>
        <v/>
      </c>
      <c r="L76" s="92" t="str">
        <f t="shared" si="9"/>
        <v/>
      </c>
      <c r="M76" s="93" t="str">
        <f t="shared" si="10"/>
        <v/>
      </c>
      <c r="N76" s="94" t="str">
        <f t="shared" si="11"/>
        <v/>
      </c>
      <c r="O76" s="95" t="str">
        <f t="shared" si="12"/>
        <v/>
      </c>
      <c r="P76" s="95" t="str">
        <f t="shared" si="13"/>
        <v/>
      </c>
      <c r="Q76" s="96" t="str">
        <f t="shared" si="7"/>
        <v/>
      </c>
      <c r="R76" s="96" t="str">
        <f t="shared" si="8"/>
        <v/>
      </c>
    </row>
    <row r="77" spans="1:18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1" t="str">
        <f>IFERROR(INDEX(Market!$B$5:$M$50,MATCH(H77,Market!$A$5:$A$50,0),5),"")</f>
        <v/>
      </c>
      <c r="L77" s="92" t="str">
        <f t="shared" si="9"/>
        <v/>
      </c>
      <c r="M77" s="93" t="str">
        <f t="shared" si="10"/>
        <v/>
      </c>
      <c r="N77" s="94" t="str">
        <f t="shared" si="11"/>
        <v/>
      </c>
      <c r="O77" s="95" t="str">
        <f t="shared" si="12"/>
        <v/>
      </c>
      <c r="P77" s="95" t="str">
        <f t="shared" si="13"/>
        <v/>
      </c>
      <c r="Q77" s="96" t="str">
        <f t="shared" si="7"/>
        <v/>
      </c>
      <c r="R77" s="96" t="str">
        <f t="shared" si="8"/>
        <v/>
      </c>
    </row>
    <row r="78" spans="1:18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1" t="str">
        <f>IFERROR(INDEX(Market!$B$5:$M$50,MATCH(H78,Market!$A$5:$A$50,0),5),"")</f>
        <v/>
      </c>
      <c r="L78" s="92" t="str">
        <f t="shared" si="9"/>
        <v/>
      </c>
      <c r="M78" s="93" t="str">
        <f t="shared" si="10"/>
        <v/>
      </c>
      <c r="N78" s="94" t="str">
        <f t="shared" si="11"/>
        <v/>
      </c>
      <c r="O78" s="95" t="str">
        <f t="shared" si="12"/>
        <v/>
      </c>
      <c r="P78" s="95" t="str">
        <f t="shared" si="13"/>
        <v/>
      </c>
      <c r="Q78" s="96" t="str">
        <f t="shared" si="7"/>
        <v/>
      </c>
      <c r="R78" s="96" t="str">
        <f t="shared" si="8"/>
        <v/>
      </c>
    </row>
    <row r="79" spans="1:18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1" t="str">
        <f>IFERROR(INDEX(Market!$B$5:$M$50,MATCH(H79,Market!$A$5:$A$50,0),5),"")</f>
        <v/>
      </c>
      <c r="L79" s="92" t="str">
        <f t="shared" si="9"/>
        <v/>
      </c>
      <c r="M79" s="93" t="str">
        <f t="shared" si="10"/>
        <v/>
      </c>
      <c r="N79" s="94" t="str">
        <f t="shared" si="11"/>
        <v/>
      </c>
      <c r="O79" s="95" t="str">
        <f t="shared" si="12"/>
        <v/>
      </c>
      <c r="P79" s="95" t="str">
        <f t="shared" si="13"/>
        <v/>
      </c>
      <c r="Q79" s="96" t="str">
        <f t="shared" si="7"/>
        <v/>
      </c>
      <c r="R79" s="96" t="str">
        <f t="shared" si="8"/>
        <v/>
      </c>
    </row>
    <row r="80" spans="1:18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1" t="str">
        <f>IFERROR(INDEX(Market!$B$5:$M$50,MATCH(H80,Market!$A$5:$A$50,0),5),"")</f>
        <v/>
      </c>
      <c r="L80" s="92" t="str">
        <f t="shared" si="9"/>
        <v/>
      </c>
      <c r="M80" s="93" t="str">
        <f t="shared" si="10"/>
        <v/>
      </c>
      <c r="N80" s="94" t="str">
        <f t="shared" si="11"/>
        <v/>
      </c>
      <c r="O80" s="95" t="str">
        <f t="shared" si="12"/>
        <v/>
      </c>
      <c r="P80" s="95" t="str">
        <f t="shared" si="13"/>
        <v/>
      </c>
      <c r="Q80" s="96" t="str">
        <f t="shared" si="7"/>
        <v/>
      </c>
      <c r="R80" s="96" t="str">
        <f t="shared" si="8"/>
        <v/>
      </c>
    </row>
    <row r="81" spans="1:18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1" t="str">
        <f>IFERROR(INDEX(Market!$B$5:$M$50,MATCH(H81,Market!$A$5:$A$50,0),5),"")</f>
        <v/>
      </c>
      <c r="L81" s="92" t="str">
        <f t="shared" si="9"/>
        <v/>
      </c>
      <c r="M81" s="93" t="str">
        <f t="shared" si="10"/>
        <v/>
      </c>
      <c r="N81" s="94" t="str">
        <f t="shared" si="11"/>
        <v/>
      </c>
      <c r="O81" s="95" t="str">
        <f t="shared" si="12"/>
        <v/>
      </c>
      <c r="P81" s="95" t="str">
        <f t="shared" si="13"/>
        <v/>
      </c>
      <c r="Q81" s="96" t="str">
        <f t="shared" si="7"/>
        <v/>
      </c>
      <c r="R81" s="96" t="str">
        <f t="shared" si="8"/>
        <v/>
      </c>
    </row>
    <row r="82" spans="1:18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1" t="str">
        <f>IFERROR(INDEX(Market!$B$5:$M$50,MATCH(H82,Market!$A$5:$A$50,0),5),"")</f>
        <v/>
      </c>
      <c r="L82" s="92" t="str">
        <f t="shared" si="9"/>
        <v/>
      </c>
      <c r="M82" s="93" t="str">
        <f t="shared" si="10"/>
        <v/>
      </c>
      <c r="N82" s="94" t="str">
        <f t="shared" si="11"/>
        <v/>
      </c>
      <c r="O82" s="95" t="str">
        <f t="shared" si="12"/>
        <v/>
      </c>
      <c r="P82" s="95" t="str">
        <f t="shared" si="13"/>
        <v/>
      </c>
      <c r="Q82" s="96" t="str">
        <f t="shared" si="7"/>
        <v/>
      </c>
      <c r="R82" s="96" t="str">
        <f t="shared" si="8"/>
        <v/>
      </c>
    </row>
    <row r="83" spans="1:18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1" t="str">
        <f>IFERROR(INDEX(Market!$B$5:$M$50,MATCH(H83,Market!$A$5:$A$50,0),5),"")</f>
        <v/>
      </c>
      <c r="L83" s="92" t="str">
        <f t="shared" si="9"/>
        <v/>
      </c>
      <c r="M83" s="93" t="str">
        <f t="shared" si="10"/>
        <v/>
      </c>
      <c r="N83" s="94" t="str">
        <f t="shared" si="11"/>
        <v/>
      </c>
      <c r="O83" s="95" t="str">
        <f t="shared" si="12"/>
        <v/>
      </c>
      <c r="P83" s="95" t="str">
        <f t="shared" si="13"/>
        <v/>
      </c>
      <c r="Q83" s="96" t="str">
        <f t="shared" si="7"/>
        <v/>
      </c>
      <c r="R83" s="96" t="str">
        <f t="shared" si="8"/>
        <v/>
      </c>
    </row>
    <row r="84" spans="1:18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1" t="str">
        <f>IFERROR(INDEX(Market!$B$5:$M$50,MATCH(H84,Market!$A$5:$A$50,0),5),"")</f>
        <v/>
      </c>
      <c r="L84" s="92" t="str">
        <f t="shared" si="9"/>
        <v/>
      </c>
      <c r="M84" s="93" t="str">
        <f t="shared" si="10"/>
        <v/>
      </c>
      <c r="N84" s="94" t="str">
        <f t="shared" si="11"/>
        <v/>
      </c>
      <c r="O84" s="95" t="str">
        <f t="shared" si="12"/>
        <v/>
      </c>
      <c r="P84" s="95" t="str">
        <f t="shared" si="13"/>
        <v/>
      </c>
      <c r="Q84" s="96" t="str">
        <f t="shared" si="7"/>
        <v/>
      </c>
      <c r="R84" s="96" t="str">
        <f t="shared" si="8"/>
        <v/>
      </c>
    </row>
    <row r="85" spans="1:18" x14ac:dyDescent="0.25">
      <c r="A85" s="90"/>
      <c r="B85" s="90"/>
      <c r="C85" s="90"/>
      <c r="D85" s="90"/>
      <c r="E85" s="90"/>
      <c r="F85" s="90"/>
      <c r="G85" s="90"/>
      <c r="H85" s="90"/>
      <c r="I85" s="90"/>
      <c r="K85" s="91" t="str">
        <f>IFERROR(INDEX(Market!$B$5:$M$50,MATCH(H85,Market!$A$5:$A$50,0),5),"")</f>
        <v/>
      </c>
      <c r="L85" s="92" t="str">
        <f t="shared" si="9"/>
        <v/>
      </c>
      <c r="M85" s="93" t="str">
        <f t="shared" si="10"/>
        <v/>
      </c>
      <c r="N85" s="94" t="str">
        <f t="shared" si="11"/>
        <v/>
      </c>
      <c r="O85" s="95" t="str">
        <f t="shared" si="12"/>
        <v/>
      </c>
      <c r="P85" s="95" t="str">
        <f t="shared" si="13"/>
        <v/>
      </c>
      <c r="Q85" s="96" t="str">
        <f t="shared" si="7"/>
        <v/>
      </c>
      <c r="R85" s="96" t="str">
        <f t="shared" si="8"/>
        <v/>
      </c>
    </row>
    <row r="86" spans="1:18" x14ac:dyDescent="0.25">
      <c r="A86" s="90"/>
      <c r="B86" s="90"/>
      <c r="C86" s="90"/>
      <c r="D86" s="90"/>
      <c r="E86" s="90"/>
      <c r="F86" s="90"/>
      <c r="G86" s="90"/>
      <c r="H86" s="90"/>
      <c r="I86" s="90"/>
      <c r="K86" s="91" t="str">
        <f>IFERROR(INDEX(Market!$B$5:$M$50,MATCH(H86,Market!$A$5:$A$50,0),5),"")</f>
        <v/>
      </c>
      <c r="L86" s="92" t="str">
        <f t="shared" si="9"/>
        <v/>
      </c>
      <c r="M86" s="93" t="str">
        <f t="shared" si="10"/>
        <v/>
      </c>
      <c r="N86" s="94" t="str">
        <f t="shared" si="11"/>
        <v/>
      </c>
      <c r="O86" s="95" t="str">
        <f t="shared" si="12"/>
        <v/>
      </c>
      <c r="P86" s="95" t="str">
        <f t="shared" si="13"/>
        <v/>
      </c>
      <c r="Q86" s="96" t="str">
        <f t="shared" si="7"/>
        <v/>
      </c>
      <c r="R86" s="96" t="str">
        <f t="shared" si="8"/>
        <v/>
      </c>
    </row>
    <row r="87" spans="1:18" x14ac:dyDescent="0.25">
      <c r="A87" s="90"/>
      <c r="B87" s="90"/>
      <c r="C87" s="90"/>
      <c r="D87" s="90"/>
      <c r="E87" s="90"/>
      <c r="F87" s="90"/>
      <c r="G87" s="90"/>
      <c r="H87" s="90"/>
      <c r="I87" s="90"/>
      <c r="K87" s="91" t="str">
        <f>IFERROR(INDEX(Market!$B$5:$M$50,MATCH(H87,Market!$A$5:$A$50,0),5),"")</f>
        <v/>
      </c>
      <c r="L87" s="92" t="str">
        <f t="shared" si="9"/>
        <v/>
      </c>
      <c r="M87" s="93" t="str">
        <f t="shared" si="10"/>
        <v/>
      </c>
      <c r="N87" s="94" t="str">
        <f t="shared" si="11"/>
        <v/>
      </c>
      <c r="O87" s="95" t="str">
        <f t="shared" si="12"/>
        <v/>
      </c>
      <c r="P87" s="95" t="str">
        <f t="shared" si="13"/>
        <v/>
      </c>
      <c r="Q87" s="96" t="str">
        <f t="shared" si="7"/>
        <v/>
      </c>
      <c r="R87" s="96" t="str">
        <f t="shared" si="8"/>
        <v/>
      </c>
    </row>
    <row r="88" spans="1:18" x14ac:dyDescent="0.25">
      <c r="A88" s="90"/>
      <c r="B88" s="90"/>
      <c r="C88" s="90"/>
      <c r="D88" s="90"/>
      <c r="E88" s="90"/>
      <c r="F88" s="90"/>
      <c r="G88" s="90"/>
      <c r="H88" s="90"/>
      <c r="I88" s="90"/>
      <c r="K88" s="91" t="str">
        <f>IFERROR(INDEX(Market!$B$5:$M$50,MATCH(H88,Market!$A$5:$A$50,0),5),"")</f>
        <v/>
      </c>
      <c r="L88" s="92" t="str">
        <f t="shared" si="9"/>
        <v/>
      </c>
      <c r="M88" s="93" t="str">
        <f t="shared" si="10"/>
        <v/>
      </c>
      <c r="N88" s="94" t="str">
        <f t="shared" si="11"/>
        <v/>
      </c>
      <c r="O88" s="95" t="str">
        <f t="shared" si="12"/>
        <v/>
      </c>
      <c r="P88" s="95" t="str">
        <f t="shared" si="13"/>
        <v/>
      </c>
      <c r="Q88" s="96" t="str">
        <f t="shared" si="7"/>
        <v/>
      </c>
      <c r="R88" s="96" t="str">
        <f t="shared" si="8"/>
        <v/>
      </c>
    </row>
    <row r="89" spans="1:18" x14ac:dyDescent="0.25">
      <c r="A89" s="90"/>
      <c r="B89" s="90"/>
      <c r="C89" s="90"/>
      <c r="D89" s="90"/>
      <c r="E89" s="90"/>
      <c r="F89" s="90"/>
      <c r="G89" s="90"/>
      <c r="H89" s="90"/>
      <c r="I89" s="90"/>
      <c r="K89" s="91" t="str">
        <f>IFERROR(INDEX(Market!$B$5:$M$50,MATCH(H89,Market!$A$5:$A$50,0),5),"")</f>
        <v/>
      </c>
      <c r="L89" s="92" t="str">
        <f t="shared" si="9"/>
        <v/>
      </c>
      <c r="M89" s="93" t="str">
        <f t="shared" si="10"/>
        <v/>
      </c>
      <c r="N89" s="94" t="str">
        <f t="shared" si="11"/>
        <v/>
      </c>
      <c r="O89" s="95" t="str">
        <f t="shared" si="12"/>
        <v/>
      </c>
      <c r="P89" s="95" t="str">
        <f t="shared" si="13"/>
        <v/>
      </c>
      <c r="Q89" s="96" t="str">
        <f t="shared" si="7"/>
        <v/>
      </c>
      <c r="R89" s="96" t="str">
        <f t="shared" si="8"/>
        <v/>
      </c>
    </row>
    <row r="90" spans="1:18" x14ac:dyDescent="0.25">
      <c r="A90" s="90"/>
      <c r="B90" s="90"/>
      <c r="C90" s="90"/>
      <c r="D90" s="90"/>
      <c r="E90" s="90"/>
      <c r="F90" s="90"/>
      <c r="G90" s="90"/>
      <c r="H90" s="90"/>
      <c r="I90" s="90"/>
      <c r="K90" s="91" t="str">
        <f>IFERROR(INDEX(Market!$B$5:$M$50,MATCH(H90,Market!$A$5:$A$50,0),5),"")</f>
        <v/>
      </c>
      <c r="L90" s="92" t="str">
        <f t="shared" si="9"/>
        <v/>
      </c>
      <c r="M90" s="93" t="str">
        <f t="shared" si="10"/>
        <v/>
      </c>
      <c r="N90" s="94" t="str">
        <f t="shared" si="11"/>
        <v/>
      </c>
      <c r="O90" s="95" t="str">
        <f t="shared" si="12"/>
        <v/>
      </c>
      <c r="P90" s="95" t="str">
        <f t="shared" si="13"/>
        <v/>
      </c>
      <c r="Q90" s="96" t="str">
        <f t="shared" si="7"/>
        <v/>
      </c>
      <c r="R90" s="96" t="str">
        <f t="shared" si="8"/>
        <v/>
      </c>
    </row>
    <row r="91" spans="1:18" x14ac:dyDescent="0.25">
      <c r="A91" s="90"/>
      <c r="B91" s="90"/>
      <c r="C91" s="90"/>
      <c r="D91" s="90"/>
      <c r="E91" s="90"/>
      <c r="F91" s="90"/>
      <c r="G91" s="90"/>
      <c r="H91" s="90"/>
      <c r="I91" s="90"/>
      <c r="K91" s="91" t="str">
        <f>IFERROR(INDEX(Market!$B$5:$M$50,MATCH(H91,Market!$A$5:$A$50,0),5),"")</f>
        <v/>
      </c>
      <c r="L91" s="92" t="str">
        <f t="shared" si="9"/>
        <v/>
      </c>
      <c r="M91" s="93" t="str">
        <f t="shared" si="10"/>
        <v/>
      </c>
      <c r="N91" s="94" t="str">
        <f t="shared" si="11"/>
        <v/>
      </c>
      <c r="O91" s="95" t="str">
        <f t="shared" si="12"/>
        <v/>
      </c>
      <c r="P91" s="95" t="str">
        <f t="shared" si="13"/>
        <v/>
      </c>
      <c r="Q91" s="96" t="str">
        <f t="shared" si="7"/>
        <v/>
      </c>
      <c r="R91" s="96" t="str">
        <f t="shared" si="8"/>
        <v/>
      </c>
    </row>
    <row r="92" spans="1:18" x14ac:dyDescent="0.25">
      <c r="A92" s="90"/>
      <c r="B92" s="90"/>
      <c r="C92" s="90"/>
      <c r="D92" s="90"/>
      <c r="E92" s="90"/>
      <c r="F92" s="90"/>
      <c r="G92" s="90"/>
      <c r="H92" s="90"/>
      <c r="I92" s="90"/>
      <c r="K92" s="91" t="str">
        <f>IFERROR(INDEX(Market!$B$5:$M$50,MATCH(H92,Market!$A$5:$A$50,0),5),"")</f>
        <v/>
      </c>
      <c r="L92" s="92" t="str">
        <f t="shared" si="9"/>
        <v/>
      </c>
      <c r="M92" s="93" t="str">
        <f t="shared" si="10"/>
        <v/>
      </c>
      <c r="N92" s="94" t="str">
        <f t="shared" si="11"/>
        <v/>
      </c>
      <c r="O92" s="95" t="str">
        <f t="shared" si="12"/>
        <v/>
      </c>
      <c r="P92" s="95" t="str">
        <f t="shared" si="13"/>
        <v/>
      </c>
      <c r="Q92" s="96" t="str">
        <f t="shared" si="7"/>
        <v/>
      </c>
      <c r="R92" s="96" t="str">
        <f t="shared" si="8"/>
        <v/>
      </c>
    </row>
    <row r="93" spans="1:18" x14ac:dyDescent="0.25">
      <c r="A93" s="90"/>
      <c r="B93" s="90"/>
      <c r="C93" s="90"/>
      <c r="D93" s="90"/>
      <c r="E93" s="90"/>
      <c r="F93" s="90"/>
      <c r="G93" s="90"/>
      <c r="H93" s="90"/>
      <c r="I93" s="90"/>
      <c r="K93" s="91" t="str">
        <f>IFERROR(INDEX(Market!$B$5:$M$50,MATCH(H93,Market!$A$5:$A$50,0),5),"")</f>
        <v/>
      </c>
      <c r="L93" s="92" t="str">
        <f t="shared" si="9"/>
        <v/>
      </c>
      <c r="M93" s="93" t="str">
        <f t="shared" si="10"/>
        <v/>
      </c>
      <c r="N93" s="94" t="str">
        <f t="shared" si="11"/>
        <v/>
      </c>
      <c r="O93" s="95" t="str">
        <f t="shared" si="12"/>
        <v/>
      </c>
      <c r="P93" s="95" t="str">
        <f t="shared" si="13"/>
        <v/>
      </c>
      <c r="Q93" s="96" t="str">
        <f t="shared" si="7"/>
        <v/>
      </c>
      <c r="R93" s="96" t="str">
        <f t="shared" si="8"/>
        <v/>
      </c>
    </row>
    <row r="94" spans="1:18" x14ac:dyDescent="0.25">
      <c r="A94" s="90"/>
      <c r="B94" s="90"/>
      <c r="C94" s="90"/>
      <c r="D94" s="90"/>
      <c r="E94" s="90"/>
      <c r="F94" s="90"/>
      <c r="G94" s="90"/>
      <c r="H94" s="90"/>
      <c r="I94" s="90"/>
      <c r="K94" s="91" t="str">
        <f>IFERROR(INDEX(Market!$B$5:$M$50,MATCH(H94,Market!$A$5:$A$50,0),5),"")</f>
        <v/>
      </c>
      <c r="L94" s="92" t="str">
        <f t="shared" si="9"/>
        <v/>
      </c>
      <c r="M94" s="93" t="str">
        <f t="shared" si="10"/>
        <v/>
      </c>
      <c r="N94" s="94" t="str">
        <f t="shared" si="11"/>
        <v/>
      </c>
      <c r="O94" s="95" t="str">
        <f t="shared" si="12"/>
        <v/>
      </c>
      <c r="P94" s="95" t="str">
        <f t="shared" si="13"/>
        <v/>
      </c>
      <c r="Q94" s="96" t="str">
        <f t="shared" si="7"/>
        <v/>
      </c>
      <c r="R94" s="96" t="str">
        <f t="shared" si="8"/>
        <v/>
      </c>
    </row>
    <row r="95" spans="1:18" x14ac:dyDescent="0.25">
      <c r="A95" s="90"/>
      <c r="B95" s="90"/>
      <c r="C95" s="90"/>
      <c r="D95" s="90"/>
      <c r="E95" s="90"/>
      <c r="F95" s="90"/>
      <c r="G95" s="90"/>
      <c r="H95" s="90"/>
      <c r="I95" s="90"/>
      <c r="K95" s="91" t="str">
        <f>IFERROR(INDEX(Market!$B$5:$M$50,MATCH(H95,Market!$A$5:$A$50,0),5),"")</f>
        <v/>
      </c>
      <c r="L95" s="92" t="str">
        <f t="shared" si="9"/>
        <v/>
      </c>
      <c r="M95" s="93" t="str">
        <f t="shared" si="10"/>
        <v/>
      </c>
      <c r="N95" s="94" t="str">
        <f t="shared" si="11"/>
        <v/>
      </c>
      <c r="O95" s="95" t="str">
        <f t="shared" si="12"/>
        <v/>
      </c>
      <c r="P95" s="95" t="str">
        <f t="shared" si="13"/>
        <v/>
      </c>
      <c r="Q95" s="96" t="str">
        <f t="shared" si="7"/>
        <v/>
      </c>
      <c r="R95" s="96" t="str">
        <f t="shared" si="8"/>
        <v/>
      </c>
    </row>
    <row r="96" spans="1:18" x14ac:dyDescent="0.25">
      <c r="A96" s="90"/>
      <c r="B96" s="90"/>
      <c r="C96" s="90"/>
      <c r="D96" s="90"/>
      <c r="E96" s="90"/>
      <c r="F96" s="90"/>
      <c r="G96" s="90"/>
      <c r="H96" s="90"/>
      <c r="I96" s="90"/>
      <c r="K96" s="91" t="str">
        <f>IFERROR(INDEX(Market!$B$5:$M$50,MATCH(H96,Market!$A$5:$A$50,0),5),"")</f>
        <v/>
      </c>
      <c r="L96" s="92" t="str">
        <f t="shared" si="9"/>
        <v/>
      </c>
      <c r="M96" s="93" t="str">
        <f t="shared" si="10"/>
        <v/>
      </c>
      <c r="N96" s="94" t="str">
        <f t="shared" si="11"/>
        <v/>
      </c>
      <c r="O96" s="95" t="str">
        <f t="shared" si="12"/>
        <v/>
      </c>
      <c r="P96" s="95" t="str">
        <f t="shared" si="13"/>
        <v/>
      </c>
      <c r="Q96" s="96" t="str">
        <f t="shared" si="7"/>
        <v/>
      </c>
      <c r="R96" s="96" t="str">
        <f t="shared" si="8"/>
        <v/>
      </c>
    </row>
    <row r="97" spans="1:18" x14ac:dyDescent="0.25">
      <c r="A97" s="90"/>
      <c r="B97" s="90"/>
      <c r="C97" s="90"/>
      <c r="D97" s="90"/>
      <c r="E97" s="90"/>
      <c r="F97" s="90"/>
      <c r="G97" s="90"/>
      <c r="H97" s="90"/>
      <c r="I97" s="90"/>
      <c r="K97" s="91" t="str">
        <f>IFERROR(INDEX(Market!$B$5:$M$50,MATCH(H97,Market!$A$5:$A$50,0),5),"")</f>
        <v/>
      </c>
      <c r="L97" s="92" t="str">
        <f t="shared" si="9"/>
        <v/>
      </c>
      <c r="M97" s="93" t="str">
        <f t="shared" si="10"/>
        <v/>
      </c>
      <c r="N97" s="94" t="str">
        <f t="shared" si="11"/>
        <v/>
      </c>
      <c r="O97" s="95" t="str">
        <f t="shared" si="12"/>
        <v/>
      </c>
      <c r="P97" s="95" t="str">
        <f t="shared" si="13"/>
        <v/>
      </c>
      <c r="Q97" s="96" t="str">
        <f t="shared" si="7"/>
        <v/>
      </c>
      <c r="R97" s="96" t="str">
        <f t="shared" si="8"/>
        <v/>
      </c>
    </row>
    <row r="98" spans="1:18" x14ac:dyDescent="0.25">
      <c r="A98" s="90"/>
      <c r="B98" s="90"/>
      <c r="C98" s="90"/>
      <c r="D98" s="90"/>
      <c r="E98" s="90"/>
      <c r="F98" s="90"/>
      <c r="G98" s="90"/>
      <c r="H98" s="90"/>
      <c r="I98" s="90"/>
      <c r="K98" s="91" t="str">
        <f>IFERROR(INDEX(Market!$B$5:$M$50,MATCH(H98,Market!$A$5:$A$50,0),5),"")</f>
        <v/>
      </c>
      <c r="L98" s="92" t="str">
        <f t="shared" si="9"/>
        <v/>
      </c>
      <c r="M98" s="93" t="str">
        <f t="shared" si="10"/>
        <v/>
      </c>
      <c r="N98" s="94" t="str">
        <f t="shared" si="11"/>
        <v/>
      </c>
      <c r="O98" s="95" t="str">
        <f t="shared" si="12"/>
        <v/>
      </c>
      <c r="P98" s="95" t="str">
        <f t="shared" si="13"/>
        <v/>
      </c>
      <c r="Q98" s="96" t="str">
        <f t="shared" si="7"/>
        <v/>
      </c>
      <c r="R98" s="96" t="str">
        <f t="shared" si="8"/>
        <v/>
      </c>
    </row>
    <row r="99" spans="1:18" x14ac:dyDescent="0.25">
      <c r="A99" s="90"/>
      <c r="B99" s="90"/>
      <c r="C99" s="90"/>
      <c r="D99" s="90"/>
      <c r="E99" s="90"/>
      <c r="F99" s="90"/>
      <c r="G99" s="90"/>
      <c r="H99" s="90"/>
      <c r="I99" s="90"/>
      <c r="K99" s="91" t="str">
        <f>IFERROR(INDEX(Market!$B$5:$M$50,MATCH(H99,Market!$A$5:$A$50,0),5),"")</f>
        <v/>
      </c>
      <c r="L99" s="92" t="str">
        <f t="shared" si="9"/>
        <v/>
      </c>
      <c r="M99" s="93" t="str">
        <f t="shared" si="10"/>
        <v/>
      </c>
      <c r="N99" s="94" t="str">
        <f t="shared" si="11"/>
        <v/>
      </c>
      <c r="O99" s="95" t="str">
        <f t="shared" si="12"/>
        <v/>
      </c>
      <c r="P99" s="95" t="str">
        <f t="shared" si="13"/>
        <v/>
      </c>
      <c r="Q99" s="96" t="str">
        <f t="shared" si="7"/>
        <v/>
      </c>
      <c r="R99" s="96" t="str">
        <f t="shared" si="8"/>
        <v/>
      </c>
    </row>
    <row r="100" spans="1:18" x14ac:dyDescent="0.25">
      <c r="A100" s="90"/>
      <c r="B100" s="90"/>
      <c r="C100" s="90"/>
      <c r="D100" s="90"/>
      <c r="E100" s="90"/>
      <c r="F100" s="90"/>
      <c r="G100" s="90"/>
      <c r="H100" s="90"/>
      <c r="I100" s="90"/>
      <c r="K100" s="91" t="str">
        <f>IFERROR(INDEX(Market!$B$5:$M$50,MATCH(H100,Market!$A$5:$A$50,0),5),"")</f>
        <v/>
      </c>
      <c r="L100" s="92" t="str">
        <f t="shared" si="9"/>
        <v/>
      </c>
      <c r="M100" s="93" t="str">
        <f t="shared" si="10"/>
        <v/>
      </c>
      <c r="N100" s="94" t="str">
        <f t="shared" si="11"/>
        <v/>
      </c>
      <c r="O100" s="95" t="str">
        <f t="shared" si="12"/>
        <v/>
      </c>
      <c r="P100" s="95" t="str">
        <f t="shared" si="13"/>
        <v/>
      </c>
      <c r="Q100" s="96" t="str">
        <f t="shared" si="7"/>
        <v/>
      </c>
      <c r="R100" s="96" t="str">
        <f t="shared" si="8"/>
        <v/>
      </c>
    </row>
    <row r="101" spans="1:18" x14ac:dyDescent="0.25">
      <c r="A101" s="90"/>
      <c r="B101" s="90"/>
      <c r="C101" s="90"/>
      <c r="D101" s="90"/>
      <c r="E101" s="90"/>
      <c r="F101" s="90"/>
      <c r="G101" s="90"/>
      <c r="H101" s="90"/>
      <c r="I101" s="90"/>
      <c r="K101" s="91" t="str">
        <f>IFERROR(INDEX(Market!$B$5:$M$50,MATCH(H101,Market!$A$5:$A$50,0),5),"")</f>
        <v/>
      </c>
      <c r="L101" s="92" t="str">
        <f t="shared" si="9"/>
        <v/>
      </c>
      <c r="M101" s="93" t="str">
        <f t="shared" si="10"/>
        <v/>
      </c>
      <c r="N101" s="94" t="str">
        <f t="shared" si="11"/>
        <v/>
      </c>
      <c r="O101" s="95" t="str">
        <f t="shared" si="12"/>
        <v/>
      </c>
      <c r="P101" s="95" t="str">
        <f t="shared" si="13"/>
        <v/>
      </c>
      <c r="Q101" s="96" t="str">
        <f t="shared" si="7"/>
        <v/>
      </c>
      <c r="R101" s="96" t="str">
        <f t="shared" si="8"/>
        <v/>
      </c>
    </row>
    <row r="102" spans="1:18" x14ac:dyDescent="0.25">
      <c r="A102" s="90"/>
      <c r="B102" s="90"/>
      <c r="C102" s="90"/>
      <c r="D102" s="90"/>
      <c r="E102" s="90"/>
      <c r="F102" s="90"/>
      <c r="G102" s="90"/>
      <c r="H102" s="90"/>
      <c r="I102" s="90"/>
      <c r="K102" s="91" t="str">
        <f>IFERROR(INDEX(Market!$B$5:$M$50,MATCH(H102,Market!$A$5:$A$50,0),5),"")</f>
        <v/>
      </c>
      <c r="L102" s="92" t="str">
        <f t="shared" si="9"/>
        <v/>
      </c>
      <c r="M102" s="93" t="str">
        <f t="shared" si="10"/>
        <v/>
      </c>
      <c r="N102" s="94" t="str">
        <f t="shared" si="11"/>
        <v/>
      </c>
      <c r="O102" s="95" t="str">
        <f t="shared" si="12"/>
        <v/>
      </c>
      <c r="P102" s="95" t="str">
        <f t="shared" si="13"/>
        <v/>
      </c>
      <c r="Q102" s="96" t="str">
        <f t="shared" si="7"/>
        <v/>
      </c>
      <c r="R102" s="96" t="str">
        <f t="shared" si="8"/>
        <v/>
      </c>
    </row>
    <row r="103" spans="1:18" x14ac:dyDescent="0.25">
      <c r="A103" s="90"/>
      <c r="B103" s="90"/>
      <c r="C103" s="90"/>
      <c r="D103" s="90"/>
      <c r="E103" s="90"/>
      <c r="F103" s="90"/>
      <c r="G103" s="90"/>
      <c r="H103" s="90"/>
      <c r="I103" s="90"/>
      <c r="K103" s="91" t="str">
        <f>IFERROR(INDEX(Market!$B$5:$M$50,MATCH(H103,Market!$A$5:$A$50,0),5),"")</f>
        <v/>
      </c>
      <c r="L103" s="92" t="str">
        <f t="shared" si="9"/>
        <v/>
      </c>
      <c r="M103" s="93" t="str">
        <f t="shared" si="10"/>
        <v/>
      </c>
      <c r="N103" s="94" t="str">
        <f t="shared" si="11"/>
        <v/>
      </c>
      <c r="O103" s="95" t="str">
        <f t="shared" si="12"/>
        <v/>
      </c>
      <c r="P103" s="95" t="str">
        <f t="shared" si="13"/>
        <v/>
      </c>
      <c r="Q103" s="96" t="str">
        <f t="shared" si="7"/>
        <v/>
      </c>
      <c r="R103" s="96" t="str">
        <f t="shared" si="8"/>
        <v/>
      </c>
    </row>
    <row r="104" spans="1:18" x14ac:dyDescent="0.25">
      <c r="A104" s="90"/>
      <c r="B104" s="90"/>
      <c r="C104" s="90"/>
      <c r="D104" s="90"/>
      <c r="E104" s="90"/>
      <c r="F104" s="90"/>
      <c r="G104" s="90"/>
      <c r="H104" s="90"/>
      <c r="I104" s="90"/>
      <c r="K104" s="91" t="str">
        <f>IFERROR(INDEX(Market!$B$5:$M$50,MATCH(H104,Market!$A$5:$A$50,0),5),"")</f>
        <v/>
      </c>
      <c r="L104" s="92" t="str">
        <f t="shared" si="9"/>
        <v/>
      </c>
      <c r="M104" s="93" t="str">
        <f t="shared" si="10"/>
        <v/>
      </c>
      <c r="N104" s="94" t="str">
        <f t="shared" si="11"/>
        <v/>
      </c>
      <c r="O104" s="95" t="str">
        <f t="shared" si="12"/>
        <v/>
      </c>
      <c r="P104" s="95" t="str">
        <f t="shared" si="13"/>
        <v/>
      </c>
      <c r="Q104" s="96" t="str">
        <f t="shared" si="7"/>
        <v/>
      </c>
      <c r="R104" s="96" t="str">
        <f t="shared" si="8"/>
        <v/>
      </c>
    </row>
    <row r="105" spans="1:18" x14ac:dyDescent="0.25">
      <c r="A105" s="90"/>
      <c r="B105" s="90"/>
      <c r="C105" s="90"/>
      <c r="D105" s="90"/>
      <c r="E105" s="90"/>
      <c r="F105" s="90"/>
      <c r="G105" s="90"/>
      <c r="H105" s="90"/>
      <c r="I105" s="90"/>
      <c r="K105" s="91" t="str">
        <f>IFERROR(INDEX(Market!$B$5:$M$50,MATCH(H105,Market!$A$5:$A$50,0),5),"")</f>
        <v/>
      </c>
      <c r="L105" s="92" t="str">
        <f t="shared" si="9"/>
        <v/>
      </c>
      <c r="M105" s="93" t="str">
        <f t="shared" si="10"/>
        <v/>
      </c>
      <c r="N105" s="94" t="str">
        <f t="shared" si="11"/>
        <v/>
      </c>
      <c r="O105" s="95" t="str">
        <f t="shared" si="12"/>
        <v/>
      </c>
      <c r="P105" s="95" t="str">
        <f t="shared" si="13"/>
        <v/>
      </c>
      <c r="Q105" s="96" t="str">
        <f t="shared" si="7"/>
        <v/>
      </c>
      <c r="R105" s="96" t="str">
        <f t="shared" si="8"/>
        <v/>
      </c>
    </row>
    <row r="106" spans="1:18" x14ac:dyDescent="0.25">
      <c r="A106" s="90"/>
      <c r="B106" s="90"/>
      <c r="C106" s="90"/>
      <c r="D106" s="90"/>
      <c r="E106" s="90"/>
      <c r="F106" s="90"/>
      <c r="G106" s="90"/>
      <c r="H106" s="90"/>
      <c r="I106" s="90"/>
      <c r="K106" s="91" t="str">
        <f>IFERROR(INDEX(Market!$B$5:$M$50,MATCH(H106,Market!$A$5:$A$50,0),5),"")</f>
        <v/>
      </c>
      <c r="L106" s="92" t="str">
        <f t="shared" si="9"/>
        <v/>
      </c>
      <c r="M106" s="93" t="str">
        <f t="shared" si="10"/>
        <v/>
      </c>
      <c r="N106" s="94" t="str">
        <f t="shared" si="11"/>
        <v/>
      </c>
      <c r="O106" s="95" t="str">
        <f t="shared" si="12"/>
        <v/>
      </c>
      <c r="P106" s="95" t="str">
        <f t="shared" si="13"/>
        <v/>
      </c>
      <c r="Q106" s="96" t="str">
        <f t="shared" si="7"/>
        <v/>
      </c>
      <c r="R106" s="96" t="str">
        <f t="shared" si="8"/>
        <v/>
      </c>
    </row>
    <row r="107" spans="1:18" x14ac:dyDescent="0.25">
      <c r="A107" s="90"/>
      <c r="B107" s="90"/>
      <c r="C107" s="90"/>
      <c r="D107" s="90"/>
      <c r="E107" s="90"/>
      <c r="F107" s="90"/>
      <c r="G107" s="90"/>
      <c r="H107" s="90"/>
      <c r="I107" s="90"/>
      <c r="K107" s="91" t="str">
        <f>IFERROR(INDEX(Market!$B$5:$M$50,MATCH(H107,Market!$A$5:$A$50,0),5),"")</f>
        <v/>
      </c>
      <c r="L107" s="92" t="str">
        <f t="shared" si="9"/>
        <v/>
      </c>
      <c r="M107" s="93" t="str">
        <f t="shared" si="10"/>
        <v/>
      </c>
      <c r="N107" s="94" t="str">
        <f t="shared" si="11"/>
        <v/>
      </c>
      <c r="O107" s="95" t="str">
        <f t="shared" si="12"/>
        <v/>
      </c>
      <c r="P107" s="95" t="str">
        <f t="shared" si="13"/>
        <v/>
      </c>
      <c r="Q107" s="96" t="str">
        <f t="shared" si="7"/>
        <v/>
      </c>
      <c r="R107" s="96" t="str">
        <f t="shared" si="8"/>
        <v/>
      </c>
    </row>
    <row r="108" spans="1:18" x14ac:dyDescent="0.25">
      <c r="A108" s="90"/>
      <c r="B108" s="90"/>
      <c r="C108" s="90"/>
      <c r="D108" s="90"/>
      <c r="E108" s="90"/>
      <c r="F108" s="90"/>
      <c r="G108" s="90"/>
      <c r="H108" s="90"/>
      <c r="I108" s="90"/>
      <c r="K108" s="91" t="str">
        <f>IFERROR(INDEX(Market!$B$5:$M$50,MATCH(H108,Market!$A$5:$A$50,0),5),"")</f>
        <v/>
      </c>
      <c r="L108" s="92" t="str">
        <f t="shared" si="9"/>
        <v/>
      </c>
      <c r="M108" s="93" t="str">
        <f t="shared" si="10"/>
        <v/>
      </c>
      <c r="N108" s="94" t="str">
        <f t="shared" si="11"/>
        <v/>
      </c>
      <c r="O108" s="95" t="str">
        <f t="shared" si="12"/>
        <v/>
      </c>
      <c r="P108" s="95" t="str">
        <f t="shared" si="13"/>
        <v/>
      </c>
      <c r="Q108" s="96" t="str">
        <f t="shared" si="7"/>
        <v/>
      </c>
      <c r="R108" s="96" t="str">
        <f t="shared" si="8"/>
        <v/>
      </c>
    </row>
    <row r="109" spans="1:18" x14ac:dyDescent="0.25">
      <c r="A109" s="90"/>
      <c r="B109" s="90"/>
      <c r="C109" s="90"/>
      <c r="D109" s="90"/>
      <c r="E109" s="90"/>
      <c r="F109" s="90"/>
      <c r="G109" s="90"/>
      <c r="H109" s="90"/>
      <c r="I109" s="90"/>
      <c r="K109" s="91" t="str">
        <f>IFERROR(INDEX(Market!$B$5:$M$50,MATCH(H109,Market!$A$5:$A$50,0),5),"")</f>
        <v/>
      </c>
      <c r="L109" s="92" t="str">
        <f t="shared" si="9"/>
        <v/>
      </c>
      <c r="M109" s="93" t="str">
        <f t="shared" si="10"/>
        <v/>
      </c>
      <c r="N109" s="94" t="str">
        <f t="shared" si="11"/>
        <v/>
      </c>
      <c r="O109" s="95" t="str">
        <f t="shared" si="12"/>
        <v/>
      </c>
      <c r="P109" s="95" t="str">
        <f t="shared" si="13"/>
        <v/>
      </c>
      <c r="Q109" s="96" t="str">
        <f t="shared" si="7"/>
        <v/>
      </c>
      <c r="R109" s="96" t="str">
        <f t="shared" si="8"/>
        <v/>
      </c>
    </row>
    <row r="110" spans="1:18" x14ac:dyDescent="0.25">
      <c r="A110" s="90"/>
      <c r="B110" s="90"/>
      <c r="C110" s="90"/>
      <c r="D110" s="90"/>
      <c r="E110" s="90"/>
      <c r="F110" s="90"/>
      <c r="G110" s="90"/>
      <c r="H110" s="90"/>
      <c r="I110" s="90"/>
      <c r="K110" s="91" t="str">
        <f>IFERROR(INDEX(Market!$B$5:$M$50,MATCH(H110,Market!$A$5:$A$50,0),5),"")</f>
        <v/>
      </c>
      <c r="L110" s="92" t="str">
        <f t="shared" si="9"/>
        <v/>
      </c>
      <c r="M110" s="93" t="str">
        <f t="shared" si="10"/>
        <v/>
      </c>
      <c r="N110" s="94" t="str">
        <f t="shared" si="11"/>
        <v/>
      </c>
      <c r="O110" s="95" t="str">
        <f t="shared" si="12"/>
        <v/>
      </c>
      <c r="P110" s="95" t="str">
        <f t="shared" si="13"/>
        <v/>
      </c>
      <c r="Q110" s="96" t="str">
        <f t="shared" si="7"/>
        <v/>
      </c>
      <c r="R110" s="96" t="str">
        <f t="shared" si="8"/>
        <v/>
      </c>
    </row>
    <row r="111" spans="1:18" x14ac:dyDescent="0.25">
      <c r="A111" s="90"/>
      <c r="B111" s="90"/>
      <c r="C111" s="90"/>
      <c r="D111" s="90"/>
      <c r="E111" s="90"/>
      <c r="F111" s="90"/>
      <c r="G111" s="90"/>
      <c r="H111" s="90"/>
      <c r="I111" s="90"/>
      <c r="K111" s="91" t="str">
        <f>IFERROR(INDEX(Market!$B$5:$M$50,MATCH(H111,Market!$A$5:$A$50,0),5),"")</f>
        <v/>
      </c>
      <c r="L111" s="92" t="str">
        <f t="shared" si="9"/>
        <v/>
      </c>
      <c r="M111" s="93" t="str">
        <f t="shared" si="10"/>
        <v/>
      </c>
      <c r="N111" s="94" t="str">
        <f t="shared" si="11"/>
        <v/>
      </c>
      <c r="O111" s="95" t="str">
        <f t="shared" si="12"/>
        <v/>
      </c>
      <c r="P111" s="95" t="str">
        <f t="shared" si="13"/>
        <v/>
      </c>
      <c r="Q111" s="96" t="str">
        <f t="shared" si="7"/>
        <v/>
      </c>
      <c r="R111" s="96" t="str">
        <f t="shared" si="8"/>
        <v/>
      </c>
    </row>
    <row r="112" spans="1:18" x14ac:dyDescent="0.25">
      <c r="A112" s="90"/>
      <c r="B112" s="90"/>
      <c r="C112" s="90"/>
      <c r="D112" s="90"/>
      <c r="E112" s="90"/>
      <c r="F112" s="90"/>
      <c r="G112" s="90"/>
      <c r="H112" s="90"/>
      <c r="I112" s="90"/>
      <c r="K112" s="91" t="str">
        <f>IFERROR(INDEX(Market!$B$5:$M$50,MATCH(H112,Market!$A$5:$A$50,0),5),"")</f>
        <v/>
      </c>
      <c r="L112" s="92" t="str">
        <f t="shared" si="9"/>
        <v/>
      </c>
      <c r="M112" s="93" t="str">
        <f t="shared" si="10"/>
        <v/>
      </c>
      <c r="N112" s="94" t="str">
        <f t="shared" si="11"/>
        <v/>
      </c>
      <c r="O112" s="95" t="str">
        <f t="shared" si="12"/>
        <v/>
      </c>
      <c r="P112" s="95" t="str">
        <f t="shared" si="13"/>
        <v/>
      </c>
      <c r="Q112" s="96" t="str">
        <f t="shared" si="7"/>
        <v/>
      </c>
      <c r="R112" s="96" t="str">
        <f t="shared" si="8"/>
        <v/>
      </c>
    </row>
    <row r="113" spans="1:18" x14ac:dyDescent="0.25">
      <c r="A113" s="90"/>
      <c r="B113" s="90"/>
      <c r="C113" s="90"/>
      <c r="D113" s="90"/>
      <c r="E113" s="90"/>
      <c r="F113" s="90"/>
      <c r="G113" s="90"/>
      <c r="H113" s="90"/>
      <c r="I113" s="90"/>
      <c r="K113" s="91" t="str">
        <f>IFERROR(INDEX(Market!$B$5:$M$50,MATCH(H113,Market!$A$5:$A$50,0),5),"")</f>
        <v/>
      </c>
      <c r="L113" s="92" t="str">
        <f t="shared" si="9"/>
        <v/>
      </c>
      <c r="M113" s="93" t="str">
        <f t="shared" si="10"/>
        <v/>
      </c>
      <c r="N113" s="94" t="str">
        <f t="shared" si="11"/>
        <v/>
      </c>
      <c r="O113" s="95" t="str">
        <f t="shared" si="12"/>
        <v/>
      </c>
      <c r="P113" s="95" t="str">
        <f t="shared" si="13"/>
        <v/>
      </c>
      <c r="Q113" s="96" t="str">
        <f t="shared" si="7"/>
        <v/>
      </c>
      <c r="R113" s="96" t="str">
        <f t="shared" si="8"/>
        <v/>
      </c>
    </row>
    <row r="114" spans="1:18" x14ac:dyDescent="0.25">
      <c r="A114" s="90"/>
      <c r="B114" s="90"/>
      <c r="C114" s="90"/>
      <c r="D114" s="90"/>
      <c r="E114" s="90"/>
      <c r="F114" s="90"/>
      <c r="G114" s="90"/>
      <c r="H114" s="90"/>
      <c r="I114" s="90"/>
      <c r="K114" s="91" t="str">
        <f>IFERROR(INDEX(Market!$B$5:$M$50,MATCH(H114,Market!$A$5:$A$50,0),5),"")</f>
        <v/>
      </c>
      <c r="L114" s="92" t="str">
        <f t="shared" si="9"/>
        <v/>
      </c>
      <c r="M114" s="93" t="str">
        <f t="shared" si="10"/>
        <v/>
      </c>
      <c r="N114" s="94" t="str">
        <f t="shared" si="11"/>
        <v/>
      </c>
      <c r="O114" s="95" t="str">
        <f t="shared" si="12"/>
        <v/>
      </c>
      <c r="P114" s="95" t="str">
        <f t="shared" si="13"/>
        <v/>
      </c>
      <c r="Q114" s="96" t="str">
        <f t="shared" si="7"/>
        <v/>
      </c>
      <c r="R114" s="96" t="str">
        <f t="shared" si="8"/>
        <v/>
      </c>
    </row>
    <row r="115" spans="1:18" x14ac:dyDescent="0.25">
      <c r="A115" s="90"/>
      <c r="B115" s="90"/>
      <c r="C115" s="90"/>
      <c r="D115" s="90"/>
      <c r="E115" s="90"/>
      <c r="F115" s="90"/>
      <c r="G115" s="90"/>
      <c r="H115" s="90"/>
      <c r="I115" s="90"/>
      <c r="K115" s="91" t="str">
        <f>IFERROR(INDEX(Market!$B$5:$M$50,MATCH(H115,Market!$A$5:$A$50,0),5),"")</f>
        <v/>
      </c>
      <c r="L115" s="92" t="str">
        <f t="shared" si="9"/>
        <v/>
      </c>
      <c r="M115" s="93" t="str">
        <f t="shared" si="10"/>
        <v/>
      </c>
      <c r="N115" s="94" t="str">
        <f t="shared" si="11"/>
        <v/>
      </c>
      <c r="O115" s="95" t="str">
        <f t="shared" si="12"/>
        <v/>
      </c>
      <c r="P115" s="95" t="str">
        <f t="shared" si="13"/>
        <v/>
      </c>
      <c r="Q115" s="96" t="str">
        <f t="shared" si="7"/>
        <v/>
      </c>
      <c r="R115" s="96" t="str">
        <f t="shared" si="8"/>
        <v/>
      </c>
    </row>
    <row r="116" spans="1:18" x14ac:dyDescent="0.25">
      <c r="A116" s="90"/>
      <c r="B116" s="90"/>
      <c r="C116" s="90"/>
      <c r="D116" s="90"/>
      <c r="E116" s="90"/>
      <c r="F116" s="90"/>
      <c r="G116" s="90"/>
      <c r="H116" s="90"/>
      <c r="I116" s="90"/>
      <c r="K116" s="91" t="str">
        <f>IFERROR(INDEX(Market!$B$5:$M$50,MATCH(H116,Market!$A$5:$A$50,0),5),"")</f>
        <v/>
      </c>
      <c r="L116" s="92" t="str">
        <f t="shared" si="9"/>
        <v/>
      </c>
      <c r="M116" s="93" t="str">
        <f t="shared" si="10"/>
        <v/>
      </c>
      <c r="N116" s="94" t="str">
        <f t="shared" si="11"/>
        <v/>
      </c>
      <c r="O116" s="95" t="str">
        <f t="shared" si="12"/>
        <v/>
      </c>
      <c r="P116" s="95" t="str">
        <f t="shared" si="13"/>
        <v/>
      </c>
      <c r="Q116" s="96" t="str">
        <f t="shared" si="7"/>
        <v/>
      </c>
      <c r="R116" s="96" t="str">
        <f t="shared" si="8"/>
        <v/>
      </c>
    </row>
    <row r="117" spans="1:18" x14ac:dyDescent="0.25">
      <c r="A117" s="90"/>
      <c r="B117" s="90"/>
      <c r="C117" s="90"/>
      <c r="D117" s="90"/>
      <c r="E117" s="90"/>
      <c r="F117" s="90"/>
      <c r="G117" s="90"/>
      <c r="H117" s="90"/>
      <c r="I117" s="90"/>
      <c r="K117" s="91" t="str">
        <f>IFERROR(INDEX(Market!$B$5:$M$50,MATCH(H117,Market!$A$5:$A$50,0),5),"")</f>
        <v/>
      </c>
      <c r="L117" s="92" t="str">
        <f t="shared" si="9"/>
        <v/>
      </c>
      <c r="M117" s="93" t="str">
        <f t="shared" si="10"/>
        <v/>
      </c>
      <c r="N117" s="94" t="str">
        <f t="shared" si="11"/>
        <v/>
      </c>
      <c r="O117" s="95" t="str">
        <f t="shared" si="12"/>
        <v/>
      </c>
      <c r="P117" s="95" t="str">
        <f t="shared" si="13"/>
        <v/>
      </c>
      <c r="Q117" s="96" t="str">
        <f t="shared" si="7"/>
        <v/>
      </c>
      <c r="R117" s="96" t="str">
        <f t="shared" si="8"/>
        <v/>
      </c>
    </row>
    <row r="118" spans="1:18" x14ac:dyDescent="0.25">
      <c r="A118" s="90"/>
      <c r="B118" s="90"/>
      <c r="C118" s="90"/>
      <c r="D118" s="90"/>
      <c r="E118" s="90"/>
      <c r="F118" s="90"/>
      <c r="G118" s="90"/>
      <c r="H118" s="90"/>
      <c r="I118" s="90"/>
      <c r="K118" s="91" t="str">
        <f>IFERROR(INDEX(Market!$B$5:$M$50,MATCH(H118,Market!$A$5:$A$50,0),5),"")</f>
        <v/>
      </c>
      <c r="L118" s="92" t="str">
        <f t="shared" si="9"/>
        <v/>
      </c>
      <c r="M118" s="93" t="str">
        <f t="shared" si="10"/>
        <v/>
      </c>
      <c r="N118" s="94" t="str">
        <f t="shared" si="11"/>
        <v/>
      </c>
      <c r="O118" s="95" t="str">
        <f t="shared" si="12"/>
        <v/>
      </c>
      <c r="P118" s="95" t="str">
        <f t="shared" si="13"/>
        <v/>
      </c>
      <c r="Q118" s="96" t="str">
        <f t="shared" si="7"/>
        <v/>
      </c>
      <c r="R118" s="96" t="str">
        <f t="shared" si="8"/>
        <v/>
      </c>
    </row>
    <row r="119" spans="1:18" x14ac:dyDescent="0.25">
      <c r="A119" s="90"/>
      <c r="B119" s="90"/>
      <c r="C119" s="90"/>
      <c r="D119" s="90"/>
      <c r="E119" s="90"/>
      <c r="F119" s="90"/>
      <c r="G119" s="90"/>
      <c r="H119" s="90"/>
      <c r="I119" s="90"/>
      <c r="K119" s="91" t="str">
        <f>IFERROR(INDEX(Market!$B$5:$M$50,MATCH(H119,Market!$A$5:$A$50,0),5),"")</f>
        <v/>
      </c>
      <c r="L119" s="92" t="str">
        <f t="shared" si="9"/>
        <v/>
      </c>
      <c r="M119" s="93" t="str">
        <f t="shared" si="10"/>
        <v/>
      </c>
      <c r="N119" s="94" t="str">
        <f t="shared" si="11"/>
        <v/>
      </c>
      <c r="O119" s="95" t="str">
        <f t="shared" si="12"/>
        <v/>
      </c>
      <c r="P119" s="95" t="str">
        <f t="shared" si="13"/>
        <v/>
      </c>
      <c r="Q119" s="96" t="str">
        <f t="shared" si="7"/>
        <v/>
      </c>
      <c r="R119" s="96" t="str">
        <f t="shared" si="8"/>
        <v/>
      </c>
    </row>
    <row r="120" spans="1:18" x14ac:dyDescent="0.25">
      <c r="A120" s="90"/>
      <c r="B120" s="90"/>
      <c r="C120" s="90"/>
      <c r="D120" s="90"/>
      <c r="E120" s="90"/>
      <c r="F120" s="90"/>
      <c r="G120" s="90"/>
      <c r="H120" s="90"/>
      <c r="I120" s="90"/>
      <c r="K120" s="91" t="str">
        <f>IFERROR(INDEX(Market!$B$5:$M$50,MATCH(H120,Market!$A$5:$A$50,0),5),"")</f>
        <v/>
      </c>
      <c r="L120" s="92" t="str">
        <f t="shared" si="9"/>
        <v/>
      </c>
      <c r="M120" s="93" t="str">
        <f t="shared" si="10"/>
        <v/>
      </c>
      <c r="N120" s="94" t="str">
        <f t="shared" si="11"/>
        <v/>
      </c>
      <c r="O120" s="95" t="str">
        <f t="shared" si="12"/>
        <v/>
      </c>
      <c r="P120" s="95" t="str">
        <f t="shared" si="13"/>
        <v/>
      </c>
      <c r="Q120" s="96" t="str">
        <f t="shared" si="7"/>
        <v/>
      </c>
      <c r="R120" s="96" t="str">
        <f t="shared" si="8"/>
        <v/>
      </c>
    </row>
    <row r="121" spans="1:18" x14ac:dyDescent="0.25">
      <c r="A121" s="90"/>
      <c r="B121" s="90"/>
      <c r="C121" s="90"/>
      <c r="D121" s="90"/>
      <c r="E121" s="90"/>
      <c r="F121" s="90"/>
      <c r="G121" s="90"/>
      <c r="H121" s="90"/>
      <c r="I121" s="90"/>
      <c r="K121" s="91" t="str">
        <f>IFERROR(INDEX(Market!$B$5:$M$50,MATCH(H121,Market!$A$5:$A$50,0),5),"")</f>
        <v/>
      </c>
      <c r="L121" s="92" t="str">
        <f t="shared" si="9"/>
        <v/>
      </c>
      <c r="M121" s="93" t="str">
        <f t="shared" si="10"/>
        <v/>
      </c>
      <c r="N121" s="94" t="str">
        <f t="shared" si="11"/>
        <v/>
      </c>
      <c r="O121" s="95" t="str">
        <f t="shared" si="12"/>
        <v/>
      </c>
      <c r="P121" s="95" t="str">
        <f t="shared" si="13"/>
        <v/>
      </c>
      <c r="Q121" s="96" t="str">
        <f t="shared" si="7"/>
        <v/>
      </c>
      <c r="R121" s="96" t="str">
        <f t="shared" si="8"/>
        <v/>
      </c>
    </row>
    <row r="122" spans="1:18" x14ac:dyDescent="0.25">
      <c r="A122" s="90"/>
      <c r="B122" s="90"/>
      <c r="C122" s="90"/>
      <c r="D122" s="90"/>
      <c r="E122" s="90"/>
      <c r="F122" s="90"/>
      <c r="G122" s="90"/>
      <c r="H122" s="90"/>
      <c r="I122" s="90"/>
      <c r="K122" s="91" t="str">
        <f>IFERROR(INDEX(Market!$B$5:$M$50,MATCH(H122,Market!$A$5:$A$50,0),5),"")</f>
        <v/>
      </c>
      <c r="L122" s="92" t="str">
        <f t="shared" si="9"/>
        <v/>
      </c>
      <c r="M122" s="93" t="str">
        <f t="shared" si="10"/>
        <v/>
      </c>
      <c r="N122" s="94" t="str">
        <f t="shared" si="11"/>
        <v/>
      </c>
      <c r="O122" s="95" t="str">
        <f t="shared" si="12"/>
        <v/>
      </c>
      <c r="P122" s="95" t="str">
        <f t="shared" si="13"/>
        <v/>
      </c>
      <c r="Q122" s="96" t="str">
        <f t="shared" si="7"/>
        <v/>
      </c>
      <c r="R122" s="96" t="str">
        <f t="shared" si="8"/>
        <v/>
      </c>
    </row>
    <row r="123" spans="1:18" x14ac:dyDescent="0.25">
      <c r="A123" s="90"/>
      <c r="B123" s="90"/>
      <c r="C123" s="90"/>
      <c r="D123" s="90"/>
      <c r="E123" s="90"/>
      <c r="F123" s="90"/>
      <c r="G123" s="90"/>
      <c r="H123" s="90"/>
      <c r="I123" s="90"/>
      <c r="K123" s="91" t="str">
        <f>IFERROR(INDEX(Market!$B$5:$M$50,MATCH(H123,Market!$A$5:$A$50,0),5),"")</f>
        <v/>
      </c>
      <c r="L123" s="92" t="str">
        <f t="shared" si="9"/>
        <v/>
      </c>
      <c r="M123" s="93" t="str">
        <f t="shared" si="10"/>
        <v/>
      </c>
      <c r="N123" s="94" t="str">
        <f t="shared" si="11"/>
        <v/>
      </c>
      <c r="O123" s="95" t="str">
        <f t="shared" si="12"/>
        <v/>
      </c>
      <c r="P123" s="95" t="str">
        <f t="shared" si="13"/>
        <v/>
      </c>
      <c r="Q123" s="96" t="str">
        <f t="shared" si="7"/>
        <v/>
      </c>
      <c r="R123" s="96" t="str">
        <f t="shared" si="8"/>
        <v/>
      </c>
    </row>
    <row r="124" spans="1:18" x14ac:dyDescent="0.25">
      <c r="A124" s="90"/>
      <c r="B124" s="90"/>
      <c r="C124" s="90"/>
      <c r="D124" s="90"/>
      <c r="E124" s="90"/>
      <c r="F124" s="90"/>
      <c r="G124" s="90"/>
      <c r="H124" s="90"/>
      <c r="I124" s="90"/>
      <c r="K124" s="91" t="str">
        <f>IFERROR(INDEX(Market!$B$5:$M$50,MATCH(H124,Market!$A$5:$A$50,0),5),"")</f>
        <v/>
      </c>
      <c r="L124" s="92" t="str">
        <f t="shared" si="9"/>
        <v/>
      </c>
      <c r="M124" s="93" t="str">
        <f t="shared" si="10"/>
        <v/>
      </c>
      <c r="N124" s="94" t="str">
        <f t="shared" si="11"/>
        <v/>
      </c>
      <c r="O124" s="95" t="str">
        <f t="shared" si="12"/>
        <v/>
      </c>
      <c r="P124" s="95" t="str">
        <f t="shared" si="13"/>
        <v/>
      </c>
      <c r="Q124" s="96" t="str">
        <f t="shared" si="7"/>
        <v/>
      </c>
      <c r="R124" s="96" t="str">
        <f t="shared" si="8"/>
        <v/>
      </c>
    </row>
    <row r="125" spans="1:18" x14ac:dyDescent="0.25">
      <c r="A125" s="90"/>
      <c r="B125" s="90"/>
      <c r="C125" s="90"/>
      <c r="D125" s="90"/>
      <c r="E125" s="90"/>
      <c r="F125" s="90"/>
      <c r="G125" s="90"/>
      <c r="H125" s="90"/>
      <c r="I125" s="90"/>
      <c r="K125" s="91" t="str">
        <f>IFERROR(INDEX(Market!$B$5:$M$50,MATCH(H125,Market!$A$5:$A$50,0),5),"")</f>
        <v/>
      </c>
      <c r="L125" s="92" t="str">
        <f t="shared" si="9"/>
        <v/>
      </c>
      <c r="M125" s="93" t="str">
        <f t="shared" si="10"/>
        <v/>
      </c>
      <c r="N125" s="94" t="str">
        <f t="shared" si="11"/>
        <v/>
      </c>
      <c r="O125" s="95" t="str">
        <f t="shared" si="12"/>
        <v/>
      </c>
      <c r="P125" s="95" t="str">
        <f t="shared" si="13"/>
        <v/>
      </c>
      <c r="Q125" s="96" t="str">
        <f t="shared" si="7"/>
        <v/>
      </c>
      <c r="R125" s="96" t="str">
        <f t="shared" si="8"/>
        <v/>
      </c>
    </row>
    <row r="126" spans="1:18" x14ac:dyDescent="0.25">
      <c r="A126" s="90"/>
      <c r="B126" s="90"/>
      <c r="C126" s="90"/>
      <c r="D126" s="90"/>
      <c r="E126" s="90"/>
      <c r="F126" s="90"/>
      <c r="G126" s="90"/>
      <c r="H126" s="90"/>
      <c r="I126" s="90"/>
      <c r="K126" s="91" t="str">
        <f>IFERROR(INDEX(Market!$B$5:$M$50,MATCH(H126,Market!$A$5:$A$50,0),5),"")</f>
        <v/>
      </c>
      <c r="L126" s="92" t="str">
        <f t="shared" si="9"/>
        <v/>
      </c>
      <c r="M126" s="93" t="str">
        <f t="shared" si="10"/>
        <v/>
      </c>
      <c r="N126" s="94" t="str">
        <f t="shared" si="11"/>
        <v/>
      </c>
      <c r="O126" s="95" t="str">
        <f t="shared" si="12"/>
        <v/>
      </c>
      <c r="P126" s="95" t="str">
        <f t="shared" si="13"/>
        <v/>
      </c>
      <c r="Q126" s="96" t="str">
        <f t="shared" si="7"/>
        <v/>
      </c>
      <c r="R126" s="96" t="str">
        <f t="shared" si="8"/>
        <v/>
      </c>
    </row>
    <row r="127" spans="1:18" x14ac:dyDescent="0.25">
      <c r="A127" s="90"/>
      <c r="B127" s="90"/>
      <c r="C127" s="90"/>
      <c r="D127" s="90"/>
      <c r="E127" s="90"/>
      <c r="F127" s="90"/>
      <c r="G127" s="90"/>
      <c r="H127" s="90"/>
      <c r="I127" s="90"/>
      <c r="K127" s="91" t="str">
        <f>IFERROR(INDEX(Market!$B$5:$M$50,MATCH(H127,Market!$A$5:$A$50,0),5),"")</f>
        <v/>
      </c>
      <c r="L127" s="92" t="str">
        <f t="shared" si="9"/>
        <v/>
      </c>
      <c r="M127" s="93" t="str">
        <f t="shared" si="10"/>
        <v/>
      </c>
      <c r="N127" s="94" t="str">
        <f t="shared" si="11"/>
        <v/>
      </c>
      <c r="O127" s="95" t="str">
        <f t="shared" si="12"/>
        <v/>
      </c>
      <c r="P127" s="95" t="str">
        <f t="shared" si="13"/>
        <v/>
      </c>
      <c r="Q127" s="96" t="str">
        <f t="shared" si="7"/>
        <v/>
      </c>
      <c r="R127" s="96" t="str">
        <f t="shared" si="8"/>
        <v/>
      </c>
    </row>
    <row r="128" spans="1:18" x14ac:dyDescent="0.25">
      <c r="A128" s="90"/>
      <c r="B128" s="90"/>
      <c r="C128" s="90"/>
      <c r="D128" s="90"/>
      <c r="E128" s="90"/>
      <c r="F128" s="90"/>
      <c r="G128" s="90"/>
      <c r="H128" s="90"/>
      <c r="I128" s="90"/>
      <c r="K128" s="91" t="str">
        <f>IFERROR(INDEX(Market!$B$5:$M$50,MATCH(H128,Market!$A$5:$A$50,0),5),"")</f>
        <v/>
      </c>
      <c r="L128" s="92" t="str">
        <f t="shared" si="9"/>
        <v/>
      </c>
      <c r="M128" s="93" t="str">
        <f t="shared" si="10"/>
        <v/>
      </c>
      <c r="N128" s="94" t="str">
        <f t="shared" si="11"/>
        <v/>
      </c>
      <c r="O128" s="95" t="str">
        <f t="shared" si="12"/>
        <v/>
      </c>
      <c r="P128" s="95" t="str">
        <f t="shared" si="13"/>
        <v/>
      </c>
      <c r="Q128" s="96" t="str">
        <f t="shared" si="7"/>
        <v/>
      </c>
      <c r="R128" s="96" t="str">
        <f t="shared" si="8"/>
        <v/>
      </c>
    </row>
    <row r="129" spans="1:18" x14ac:dyDescent="0.25">
      <c r="A129" s="90"/>
      <c r="B129" s="90"/>
      <c r="C129" s="90"/>
      <c r="D129" s="90"/>
      <c r="E129" s="90"/>
      <c r="F129" s="90"/>
      <c r="G129" s="90"/>
      <c r="H129" s="90"/>
      <c r="I129" s="90"/>
      <c r="K129" s="91" t="str">
        <f>IFERROR(INDEX(Market!$B$5:$M$50,MATCH(H129,Market!$A$5:$A$50,0),5),"")</f>
        <v/>
      </c>
      <c r="L129" s="92" t="str">
        <f t="shared" si="9"/>
        <v/>
      </c>
      <c r="M129" s="93" t="str">
        <f t="shared" si="10"/>
        <v/>
      </c>
      <c r="N129" s="94" t="str">
        <f t="shared" si="11"/>
        <v/>
      </c>
      <c r="O129" s="95" t="str">
        <f t="shared" si="12"/>
        <v/>
      </c>
      <c r="P129" s="95" t="str">
        <f t="shared" si="13"/>
        <v/>
      </c>
      <c r="Q129" s="96" t="str">
        <f t="shared" si="7"/>
        <v/>
      </c>
      <c r="R129" s="96" t="str">
        <f t="shared" si="8"/>
        <v/>
      </c>
    </row>
    <row r="130" spans="1:18" x14ac:dyDescent="0.25">
      <c r="A130" s="90"/>
      <c r="B130" s="90"/>
      <c r="C130" s="90"/>
      <c r="D130" s="90"/>
      <c r="E130" s="90"/>
      <c r="F130" s="90"/>
      <c r="G130" s="90"/>
      <c r="H130" s="90"/>
      <c r="I130" s="90"/>
      <c r="K130" s="91" t="str">
        <f>IFERROR(INDEX(Market!$B$5:$M$50,MATCH(H130,Market!$A$5:$A$50,0),5),"")</f>
        <v/>
      </c>
      <c r="L130" s="92" t="str">
        <f t="shared" si="9"/>
        <v/>
      </c>
      <c r="M130" s="93" t="str">
        <f t="shared" si="10"/>
        <v/>
      </c>
      <c r="N130" s="94" t="str">
        <f t="shared" si="11"/>
        <v/>
      </c>
      <c r="O130" s="95" t="str">
        <f t="shared" si="12"/>
        <v/>
      </c>
      <c r="P130" s="95" t="str">
        <f t="shared" si="13"/>
        <v/>
      </c>
      <c r="Q130" s="96" t="str">
        <f t="shared" ref="Q130:Q193" si="14">IFERROR(IF(AccountBalance*P130&gt;0,AccountBalance*O130,"0"),"")</f>
        <v/>
      </c>
      <c r="R130" s="96" t="str">
        <f t="shared" si="8"/>
        <v/>
      </c>
    </row>
    <row r="131" spans="1:18" x14ac:dyDescent="0.25">
      <c r="A131" s="90"/>
      <c r="B131" s="90"/>
      <c r="C131" s="90"/>
      <c r="D131" s="90"/>
      <c r="E131" s="90"/>
      <c r="F131" s="90"/>
      <c r="G131" s="90"/>
      <c r="H131" s="90"/>
      <c r="I131" s="90"/>
      <c r="K131" s="91" t="str">
        <f>IFERROR(INDEX(Market!$B$5:$M$50,MATCH(H131,Market!$A$5:$A$50,0),5),"")</f>
        <v/>
      </c>
      <c r="L131" s="92" t="str">
        <f t="shared" si="9"/>
        <v/>
      </c>
      <c r="M131" s="93" t="str">
        <f t="shared" si="10"/>
        <v/>
      </c>
      <c r="N131" s="94" t="str">
        <f t="shared" si="11"/>
        <v/>
      </c>
      <c r="O131" s="95" t="str">
        <f t="shared" si="12"/>
        <v/>
      </c>
      <c r="P131" s="95" t="str">
        <f t="shared" si="13"/>
        <v/>
      </c>
      <c r="Q131" s="96" t="str">
        <f t="shared" si="14"/>
        <v/>
      </c>
      <c r="R131" s="96" t="str">
        <f t="shared" ref="R131:R194" si="15">IFERROR(IF(AccountBalance*P131&gt;0,AccountBalance*P131,"0"),"")</f>
        <v/>
      </c>
    </row>
    <row r="132" spans="1:18" x14ac:dyDescent="0.25">
      <c r="A132" s="90"/>
      <c r="B132" s="90"/>
      <c r="C132" s="90"/>
      <c r="D132" s="90"/>
      <c r="E132" s="90"/>
      <c r="F132" s="90"/>
      <c r="G132" s="90"/>
      <c r="H132" s="90"/>
      <c r="I132" s="90"/>
      <c r="K132" s="91" t="str">
        <f>IFERROR(INDEX(Market!$B$5:$M$50,MATCH(H132,Market!$A$5:$A$50,0),5),"")</f>
        <v/>
      </c>
      <c r="L132" s="92" t="str">
        <f t="shared" ref="L132:L195" si="16">IFERROR(K132-1,"")</f>
        <v/>
      </c>
      <c r="M132" s="93" t="str">
        <f t="shared" ref="M132:M195" si="17">IFERROR((1/I132),"")</f>
        <v/>
      </c>
      <c r="N132" s="94" t="str">
        <f t="shared" ref="N132:N195" si="18">IFERROR(1-M132,"")</f>
        <v/>
      </c>
      <c r="O132" s="95" t="str">
        <f t="shared" ref="O132:O195" si="19">IFERROR(((L132*M132)-N132)/L132,"")</f>
        <v/>
      </c>
      <c r="P132" s="95" t="str">
        <f t="shared" ref="P132:P195" si="20">IFERROR(O132/2,"")</f>
        <v/>
      </c>
      <c r="Q132" s="96" t="str">
        <f t="shared" si="14"/>
        <v/>
      </c>
      <c r="R132" s="96" t="str">
        <f t="shared" si="15"/>
        <v/>
      </c>
    </row>
    <row r="133" spans="1:18" x14ac:dyDescent="0.25">
      <c r="A133" s="90"/>
      <c r="B133" s="90"/>
      <c r="C133" s="90"/>
      <c r="D133" s="90"/>
      <c r="E133" s="90"/>
      <c r="F133" s="90"/>
      <c r="G133" s="90"/>
      <c r="H133" s="90"/>
      <c r="I133" s="90"/>
      <c r="K133" s="91" t="str">
        <f>IFERROR(INDEX(Market!$B$5:$M$50,MATCH(H133,Market!$A$5:$A$50,0),5),"")</f>
        <v/>
      </c>
      <c r="L133" s="92" t="str">
        <f t="shared" si="16"/>
        <v/>
      </c>
      <c r="M133" s="93" t="str">
        <f t="shared" si="17"/>
        <v/>
      </c>
      <c r="N133" s="94" t="str">
        <f t="shared" si="18"/>
        <v/>
      </c>
      <c r="O133" s="95" t="str">
        <f t="shared" si="19"/>
        <v/>
      </c>
      <c r="P133" s="95" t="str">
        <f t="shared" si="20"/>
        <v/>
      </c>
      <c r="Q133" s="96" t="str">
        <f t="shared" si="14"/>
        <v/>
      </c>
      <c r="R133" s="96" t="str">
        <f t="shared" si="15"/>
        <v/>
      </c>
    </row>
    <row r="134" spans="1:18" x14ac:dyDescent="0.25">
      <c r="A134" s="90"/>
      <c r="B134" s="90"/>
      <c r="C134" s="90"/>
      <c r="D134" s="90"/>
      <c r="E134" s="90"/>
      <c r="F134" s="90"/>
      <c r="G134" s="90"/>
      <c r="H134" s="90"/>
      <c r="I134" s="90"/>
      <c r="K134" s="91" t="str">
        <f>IFERROR(INDEX(Market!$B$5:$M$50,MATCH(H134,Market!$A$5:$A$50,0),5),"")</f>
        <v/>
      </c>
      <c r="L134" s="92" t="str">
        <f t="shared" si="16"/>
        <v/>
      </c>
      <c r="M134" s="93" t="str">
        <f t="shared" si="17"/>
        <v/>
      </c>
      <c r="N134" s="94" t="str">
        <f t="shared" si="18"/>
        <v/>
      </c>
      <c r="O134" s="95" t="str">
        <f t="shared" si="19"/>
        <v/>
      </c>
      <c r="P134" s="95" t="str">
        <f t="shared" si="20"/>
        <v/>
      </c>
      <c r="Q134" s="96" t="str">
        <f t="shared" si="14"/>
        <v/>
      </c>
      <c r="R134" s="96" t="str">
        <f t="shared" si="15"/>
        <v/>
      </c>
    </row>
    <row r="135" spans="1:18" x14ac:dyDescent="0.25">
      <c r="A135" s="90"/>
      <c r="B135" s="90"/>
      <c r="C135" s="90"/>
      <c r="D135" s="90"/>
      <c r="E135" s="90"/>
      <c r="F135" s="90"/>
      <c r="G135" s="90"/>
      <c r="H135" s="90"/>
      <c r="I135" s="90"/>
      <c r="K135" s="91" t="str">
        <f>IFERROR(INDEX(Market!$B$5:$M$50,MATCH(H135,Market!$A$5:$A$50,0),5),"")</f>
        <v/>
      </c>
      <c r="L135" s="92" t="str">
        <f t="shared" si="16"/>
        <v/>
      </c>
      <c r="M135" s="93" t="str">
        <f t="shared" si="17"/>
        <v/>
      </c>
      <c r="N135" s="94" t="str">
        <f t="shared" si="18"/>
        <v/>
      </c>
      <c r="O135" s="95" t="str">
        <f t="shared" si="19"/>
        <v/>
      </c>
      <c r="P135" s="95" t="str">
        <f t="shared" si="20"/>
        <v/>
      </c>
      <c r="Q135" s="96" t="str">
        <f t="shared" si="14"/>
        <v/>
      </c>
      <c r="R135" s="96" t="str">
        <f t="shared" si="15"/>
        <v/>
      </c>
    </row>
    <row r="136" spans="1:18" x14ac:dyDescent="0.25">
      <c r="A136" s="90"/>
      <c r="B136" s="90"/>
      <c r="C136" s="90"/>
      <c r="D136" s="90"/>
      <c r="E136" s="90"/>
      <c r="F136" s="90"/>
      <c r="G136" s="90"/>
      <c r="H136" s="90"/>
      <c r="I136" s="90"/>
      <c r="K136" s="91" t="str">
        <f>IFERROR(INDEX(Market!$B$5:$M$50,MATCH(H136,Market!$A$5:$A$50,0),5),"")</f>
        <v/>
      </c>
      <c r="L136" s="92" t="str">
        <f t="shared" si="16"/>
        <v/>
      </c>
      <c r="M136" s="93" t="str">
        <f t="shared" si="17"/>
        <v/>
      </c>
      <c r="N136" s="94" t="str">
        <f t="shared" si="18"/>
        <v/>
      </c>
      <c r="O136" s="95" t="str">
        <f t="shared" si="19"/>
        <v/>
      </c>
      <c r="P136" s="95" t="str">
        <f t="shared" si="20"/>
        <v/>
      </c>
      <c r="Q136" s="96" t="str">
        <f t="shared" si="14"/>
        <v/>
      </c>
      <c r="R136" s="96" t="str">
        <f t="shared" si="15"/>
        <v/>
      </c>
    </row>
    <row r="137" spans="1:18" x14ac:dyDescent="0.25">
      <c r="A137" s="90"/>
      <c r="B137" s="90"/>
      <c r="C137" s="90"/>
      <c r="D137" s="90"/>
      <c r="E137" s="90"/>
      <c r="F137" s="90"/>
      <c r="G137" s="90"/>
      <c r="H137" s="90"/>
      <c r="I137" s="90"/>
      <c r="K137" s="91" t="str">
        <f>IFERROR(INDEX(Market!$B$5:$M$50,MATCH(H137,Market!$A$5:$A$50,0),5),"")</f>
        <v/>
      </c>
      <c r="L137" s="92" t="str">
        <f t="shared" si="16"/>
        <v/>
      </c>
      <c r="M137" s="93" t="str">
        <f t="shared" si="17"/>
        <v/>
      </c>
      <c r="N137" s="94" t="str">
        <f t="shared" si="18"/>
        <v/>
      </c>
      <c r="O137" s="95" t="str">
        <f t="shared" si="19"/>
        <v/>
      </c>
      <c r="P137" s="95" t="str">
        <f t="shared" si="20"/>
        <v/>
      </c>
      <c r="Q137" s="96" t="str">
        <f t="shared" si="14"/>
        <v/>
      </c>
      <c r="R137" s="96" t="str">
        <f t="shared" si="15"/>
        <v/>
      </c>
    </row>
    <row r="138" spans="1:18" x14ac:dyDescent="0.25">
      <c r="A138" s="90"/>
      <c r="B138" s="90"/>
      <c r="C138" s="90"/>
      <c r="D138" s="90"/>
      <c r="E138" s="90"/>
      <c r="F138" s="90"/>
      <c r="G138" s="90"/>
      <c r="H138" s="90"/>
      <c r="I138" s="90"/>
      <c r="K138" s="91" t="str">
        <f>IFERROR(INDEX(Market!$B$5:$M$50,MATCH(H138,Market!$A$5:$A$50,0),5),"")</f>
        <v/>
      </c>
      <c r="L138" s="92" t="str">
        <f t="shared" si="16"/>
        <v/>
      </c>
      <c r="M138" s="93" t="str">
        <f t="shared" si="17"/>
        <v/>
      </c>
      <c r="N138" s="94" t="str">
        <f t="shared" si="18"/>
        <v/>
      </c>
      <c r="O138" s="95" t="str">
        <f t="shared" si="19"/>
        <v/>
      </c>
      <c r="P138" s="95" t="str">
        <f t="shared" si="20"/>
        <v/>
      </c>
      <c r="Q138" s="96" t="str">
        <f t="shared" si="14"/>
        <v/>
      </c>
      <c r="R138" s="96" t="str">
        <f t="shared" si="15"/>
        <v/>
      </c>
    </row>
    <row r="139" spans="1:18" x14ac:dyDescent="0.25">
      <c r="A139" s="90"/>
      <c r="B139" s="90"/>
      <c r="C139" s="90"/>
      <c r="D139" s="90"/>
      <c r="E139" s="90"/>
      <c r="F139" s="90"/>
      <c r="G139" s="90"/>
      <c r="H139" s="90"/>
      <c r="I139" s="90"/>
      <c r="K139" s="91" t="str">
        <f>IFERROR(INDEX(Market!$B$5:$M$50,MATCH(H139,Market!$A$5:$A$50,0),5),"")</f>
        <v/>
      </c>
      <c r="L139" s="92" t="str">
        <f t="shared" si="16"/>
        <v/>
      </c>
      <c r="M139" s="93" t="str">
        <f t="shared" si="17"/>
        <v/>
      </c>
      <c r="N139" s="94" t="str">
        <f t="shared" si="18"/>
        <v/>
      </c>
      <c r="O139" s="95" t="str">
        <f t="shared" si="19"/>
        <v/>
      </c>
      <c r="P139" s="95" t="str">
        <f t="shared" si="20"/>
        <v/>
      </c>
      <c r="Q139" s="96" t="str">
        <f t="shared" si="14"/>
        <v/>
      </c>
      <c r="R139" s="96" t="str">
        <f t="shared" si="15"/>
        <v/>
      </c>
    </row>
    <row r="140" spans="1:18" x14ac:dyDescent="0.25">
      <c r="A140" s="90"/>
      <c r="B140" s="90"/>
      <c r="C140" s="90"/>
      <c r="D140" s="90"/>
      <c r="E140" s="90"/>
      <c r="F140" s="90"/>
      <c r="G140" s="90"/>
      <c r="H140" s="90"/>
      <c r="I140" s="90"/>
      <c r="K140" s="91" t="str">
        <f>IFERROR(INDEX(Market!$B$5:$M$50,MATCH(H140,Market!$A$5:$A$50,0),5),"")</f>
        <v/>
      </c>
      <c r="L140" s="92" t="str">
        <f t="shared" si="16"/>
        <v/>
      </c>
      <c r="M140" s="93" t="str">
        <f t="shared" si="17"/>
        <v/>
      </c>
      <c r="N140" s="94" t="str">
        <f t="shared" si="18"/>
        <v/>
      </c>
      <c r="O140" s="95" t="str">
        <f t="shared" si="19"/>
        <v/>
      </c>
      <c r="P140" s="95" t="str">
        <f t="shared" si="20"/>
        <v/>
      </c>
      <c r="Q140" s="96" t="str">
        <f t="shared" si="14"/>
        <v/>
      </c>
      <c r="R140" s="96" t="str">
        <f t="shared" si="15"/>
        <v/>
      </c>
    </row>
    <row r="141" spans="1:18" x14ac:dyDescent="0.25">
      <c r="A141" s="90"/>
      <c r="B141" s="90"/>
      <c r="C141" s="90"/>
      <c r="D141" s="90"/>
      <c r="E141" s="90"/>
      <c r="F141" s="90"/>
      <c r="G141" s="90"/>
      <c r="H141" s="90"/>
      <c r="I141" s="90"/>
      <c r="K141" s="91" t="str">
        <f>IFERROR(INDEX(Market!$B$5:$M$50,MATCH(H141,Market!$A$5:$A$50,0),5),"")</f>
        <v/>
      </c>
      <c r="L141" s="92" t="str">
        <f t="shared" si="16"/>
        <v/>
      </c>
      <c r="M141" s="93" t="str">
        <f t="shared" si="17"/>
        <v/>
      </c>
      <c r="N141" s="94" t="str">
        <f t="shared" si="18"/>
        <v/>
      </c>
      <c r="O141" s="95" t="str">
        <f t="shared" si="19"/>
        <v/>
      </c>
      <c r="P141" s="95" t="str">
        <f t="shared" si="20"/>
        <v/>
      </c>
      <c r="Q141" s="96" t="str">
        <f t="shared" si="14"/>
        <v/>
      </c>
      <c r="R141" s="96" t="str">
        <f t="shared" si="15"/>
        <v/>
      </c>
    </row>
    <row r="142" spans="1:18" x14ac:dyDescent="0.25">
      <c r="A142" s="90"/>
      <c r="B142" s="90"/>
      <c r="C142" s="90"/>
      <c r="D142" s="90"/>
      <c r="E142" s="90"/>
      <c r="F142" s="90"/>
      <c r="G142" s="90"/>
      <c r="H142" s="90"/>
      <c r="I142" s="90"/>
      <c r="K142" s="91" t="str">
        <f>IFERROR(INDEX(Market!$B$5:$M$50,MATCH(H142,Market!$A$5:$A$50,0),5),"")</f>
        <v/>
      </c>
      <c r="L142" s="92" t="str">
        <f t="shared" si="16"/>
        <v/>
      </c>
      <c r="M142" s="93" t="str">
        <f t="shared" si="17"/>
        <v/>
      </c>
      <c r="N142" s="94" t="str">
        <f t="shared" si="18"/>
        <v/>
      </c>
      <c r="O142" s="95" t="str">
        <f t="shared" si="19"/>
        <v/>
      </c>
      <c r="P142" s="95" t="str">
        <f t="shared" si="20"/>
        <v/>
      </c>
      <c r="Q142" s="96" t="str">
        <f t="shared" si="14"/>
        <v/>
      </c>
      <c r="R142" s="96" t="str">
        <f t="shared" si="15"/>
        <v/>
      </c>
    </row>
    <row r="143" spans="1:18" x14ac:dyDescent="0.25">
      <c r="A143" s="90"/>
      <c r="B143" s="90"/>
      <c r="C143" s="90"/>
      <c r="D143" s="90"/>
      <c r="E143" s="90"/>
      <c r="F143" s="90"/>
      <c r="G143" s="90"/>
      <c r="H143" s="90"/>
      <c r="I143" s="90"/>
      <c r="K143" s="91" t="str">
        <f>IFERROR(INDEX(Market!$B$5:$M$50,MATCH(H143,Market!$A$5:$A$50,0),5),"")</f>
        <v/>
      </c>
      <c r="L143" s="92" t="str">
        <f t="shared" si="16"/>
        <v/>
      </c>
      <c r="M143" s="93" t="str">
        <f t="shared" si="17"/>
        <v/>
      </c>
      <c r="N143" s="94" t="str">
        <f t="shared" si="18"/>
        <v/>
      </c>
      <c r="O143" s="95" t="str">
        <f t="shared" si="19"/>
        <v/>
      </c>
      <c r="P143" s="95" t="str">
        <f t="shared" si="20"/>
        <v/>
      </c>
      <c r="Q143" s="96" t="str">
        <f t="shared" si="14"/>
        <v/>
      </c>
      <c r="R143" s="96" t="str">
        <f t="shared" si="15"/>
        <v/>
      </c>
    </row>
    <row r="144" spans="1:18" x14ac:dyDescent="0.25">
      <c r="A144" s="90"/>
      <c r="B144" s="90"/>
      <c r="C144" s="90"/>
      <c r="D144" s="90"/>
      <c r="E144" s="90"/>
      <c r="F144" s="90"/>
      <c r="G144" s="90"/>
      <c r="H144" s="90"/>
      <c r="I144" s="90"/>
      <c r="K144" s="91" t="str">
        <f>IFERROR(INDEX(Market!$B$5:$M$50,MATCH(H144,Market!$A$5:$A$50,0),5),"")</f>
        <v/>
      </c>
      <c r="L144" s="92" t="str">
        <f t="shared" si="16"/>
        <v/>
      </c>
      <c r="M144" s="93" t="str">
        <f t="shared" si="17"/>
        <v/>
      </c>
      <c r="N144" s="94" t="str">
        <f t="shared" si="18"/>
        <v/>
      </c>
      <c r="O144" s="95" t="str">
        <f t="shared" si="19"/>
        <v/>
      </c>
      <c r="P144" s="95" t="str">
        <f t="shared" si="20"/>
        <v/>
      </c>
      <c r="Q144" s="96" t="str">
        <f t="shared" si="14"/>
        <v/>
      </c>
      <c r="R144" s="96" t="str">
        <f t="shared" si="15"/>
        <v/>
      </c>
    </row>
    <row r="145" spans="1:18" x14ac:dyDescent="0.25">
      <c r="A145" s="90"/>
      <c r="B145" s="90"/>
      <c r="C145" s="90"/>
      <c r="D145" s="90"/>
      <c r="E145" s="90"/>
      <c r="F145" s="90"/>
      <c r="G145" s="90"/>
      <c r="H145" s="90"/>
      <c r="I145" s="90"/>
      <c r="K145" s="91" t="str">
        <f>IFERROR(INDEX(Market!$B$5:$M$50,MATCH(H145,Market!$A$5:$A$50,0),5),"")</f>
        <v/>
      </c>
      <c r="L145" s="92" t="str">
        <f t="shared" si="16"/>
        <v/>
      </c>
      <c r="M145" s="93" t="str">
        <f t="shared" si="17"/>
        <v/>
      </c>
      <c r="N145" s="94" t="str">
        <f t="shared" si="18"/>
        <v/>
      </c>
      <c r="O145" s="95" t="str">
        <f t="shared" si="19"/>
        <v/>
      </c>
      <c r="P145" s="95" t="str">
        <f t="shared" si="20"/>
        <v/>
      </c>
      <c r="Q145" s="96" t="str">
        <f t="shared" si="14"/>
        <v/>
      </c>
      <c r="R145" s="96" t="str">
        <f t="shared" si="15"/>
        <v/>
      </c>
    </row>
    <row r="146" spans="1:18" x14ac:dyDescent="0.25">
      <c r="A146" s="90"/>
      <c r="B146" s="90"/>
      <c r="C146" s="90"/>
      <c r="D146" s="90"/>
      <c r="E146" s="90"/>
      <c r="F146" s="90"/>
      <c r="G146" s="90"/>
      <c r="H146" s="90"/>
      <c r="I146" s="90"/>
      <c r="K146" s="91" t="str">
        <f>IFERROR(INDEX(Market!$B$5:$M$50,MATCH(H146,Market!$A$5:$A$50,0),5),"")</f>
        <v/>
      </c>
      <c r="L146" s="92" t="str">
        <f t="shared" si="16"/>
        <v/>
      </c>
      <c r="M146" s="93" t="str">
        <f t="shared" si="17"/>
        <v/>
      </c>
      <c r="N146" s="94" t="str">
        <f t="shared" si="18"/>
        <v/>
      </c>
      <c r="O146" s="95" t="str">
        <f t="shared" si="19"/>
        <v/>
      </c>
      <c r="P146" s="95" t="str">
        <f t="shared" si="20"/>
        <v/>
      </c>
      <c r="Q146" s="96" t="str">
        <f t="shared" si="14"/>
        <v/>
      </c>
      <c r="R146" s="96" t="str">
        <f t="shared" si="15"/>
        <v/>
      </c>
    </row>
    <row r="147" spans="1:18" x14ac:dyDescent="0.25">
      <c r="A147" s="90"/>
      <c r="B147" s="90"/>
      <c r="C147" s="90"/>
      <c r="D147" s="90"/>
      <c r="E147" s="90"/>
      <c r="F147" s="90"/>
      <c r="G147" s="90"/>
      <c r="H147" s="90"/>
      <c r="I147" s="90"/>
      <c r="K147" s="91" t="str">
        <f>IFERROR(INDEX(Market!$B$5:$M$50,MATCH(H147,Market!$A$5:$A$50,0),5),"")</f>
        <v/>
      </c>
      <c r="L147" s="92" t="str">
        <f t="shared" si="16"/>
        <v/>
      </c>
      <c r="M147" s="93" t="str">
        <f t="shared" si="17"/>
        <v/>
      </c>
      <c r="N147" s="94" t="str">
        <f t="shared" si="18"/>
        <v/>
      </c>
      <c r="O147" s="95" t="str">
        <f t="shared" si="19"/>
        <v/>
      </c>
      <c r="P147" s="95" t="str">
        <f t="shared" si="20"/>
        <v/>
      </c>
      <c r="Q147" s="96" t="str">
        <f t="shared" si="14"/>
        <v/>
      </c>
      <c r="R147" s="96" t="str">
        <f t="shared" si="15"/>
        <v/>
      </c>
    </row>
    <row r="148" spans="1:18" x14ac:dyDescent="0.25">
      <c r="A148" s="90"/>
      <c r="B148" s="90"/>
      <c r="C148" s="90"/>
      <c r="D148" s="90"/>
      <c r="E148" s="90"/>
      <c r="F148" s="90"/>
      <c r="G148" s="90"/>
      <c r="H148" s="90"/>
      <c r="I148" s="90"/>
      <c r="K148" s="91" t="str">
        <f>IFERROR(INDEX(Market!$B$5:$M$50,MATCH(H148,Market!$A$5:$A$50,0),5),"")</f>
        <v/>
      </c>
      <c r="L148" s="92" t="str">
        <f t="shared" si="16"/>
        <v/>
      </c>
      <c r="M148" s="93" t="str">
        <f t="shared" si="17"/>
        <v/>
      </c>
      <c r="N148" s="94" t="str">
        <f t="shared" si="18"/>
        <v/>
      </c>
      <c r="O148" s="95" t="str">
        <f t="shared" si="19"/>
        <v/>
      </c>
      <c r="P148" s="95" t="str">
        <f t="shared" si="20"/>
        <v/>
      </c>
      <c r="Q148" s="96" t="str">
        <f t="shared" si="14"/>
        <v/>
      </c>
      <c r="R148" s="96" t="str">
        <f t="shared" si="15"/>
        <v/>
      </c>
    </row>
    <row r="149" spans="1:18" x14ac:dyDescent="0.25">
      <c r="A149" s="90"/>
      <c r="B149" s="90"/>
      <c r="C149" s="90"/>
      <c r="D149" s="90"/>
      <c r="E149" s="90"/>
      <c r="F149" s="90"/>
      <c r="G149" s="90"/>
      <c r="H149" s="90"/>
      <c r="I149" s="90"/>
      <c r="K149" s="91" t="str">
        <f>IFERROR(INDEX(Market!$B$5:$M$50,MATCH(H149,Market!$A$5:$A$50,0),5),"")</f>
        <v/>
      </c>
      <c r="L149" s="92" t="str">
        <f t="shared" si="16"/>
        <v/>
      </c>
      <c r="M149" s="93" t="str">
        <f t="shared" si="17"/>
        <v/>
      </c>
      <c r="N149" s="94" t="str">
        <f t="shared" si="18"/>
        <v/>
      </c>
      <c r="O149" s="95" t="str">
        <f t="shared" si="19"/>
        <v/>
      </c>
      <c r="P149" s="95" t="str">
        <f t="shared" si="20"/>
        <v/>
      </c>
      <c r="Q149" s="96" t="str">
        <f t="shared" si="14"/>
        <v/>
      </c>
      <c r="R149" s="96" t="str">
        <f t="shared" si="15"/>
        <v/>
      </c>
    </row>
    <row r="150" spans="1:18" x14ac:dyDescent="0.25">
      <c r="A150" s="90"/>
      <c r="B150" s="90"/>
      <c r="C150" s="90"/>
      <c r="D150" s="90"/>
      <c r="E150" s="90"/>
      <c r="F150" s="90"/>
      <c r="G150" s="90"/>
      <c r="H150" s="90"/>
      <c r="I150" s="90"/>
      <c r="K150" s="91" t="str">
        <f>IFERROR(INDEX(Market!$B$5:$M$50,MATCH(H150,Market!$A$5:$A$50,0),5),"")</f>
        <v/>
      </c>
      <c r="L150" s="92" t="str">
        <f t="shared" si="16"/>
        <v/>
      </c>
      <c r="M150" s="93" t="str">
        <f t="shared" si="17"/>
        <v/>
      </c>
      <c r="N150" s="94" t="str">
        <f t="shared" si="18"/>
        <v/>
      </c>
      <c r="O150" s="95" t="str">
        <f t="shared" si="19"/>
        <v/>
      </c>
      <c r="P150" s="95" t="str">
        <f t="shared" si="20"/>
        <v/>
      </c>
      <c r="Q150" s="96" t="str">
        <f t="shared" si="14"/>
        <v/>
      </c>
      <c r="R150" s="96" t="str">
        <f t="shared" si="15"/>
        <v/>
      </c>
    </row>
    <row r="151" spans="1:18" x14ac:dyDescent="0.25">
      <c r="A151" s="90"/>
      <c r="B151" s="90"/>
      <c r="C151" s="90"/>
      <c r="D151" s="90"/>
      <c r="E151" s="90"/>
      <c r="F151" s="90"/>
      <c r="G151" s="90"/>
      <c r="H151" s="90"/>
      <c r="I151" s="90"/>
      <c r="K151" s="91" t="str">
        <f>IFERROR(INDEX(Market!$B$5:$M$50,MATCH(H151,Market!$A$5:$A$50,0),5),"")</f>
        <v/>
      </c>
      <c r="L151" s="92" t="str">
        <f t="shared" si="16"/>
        <v/>
      </c>
      <c r="M151" s="93" t="str">
        <f t="shared" si="17"/>
        <v/>
      </c>
      <c r="N151" s="94" t="str">
        <f t="shared" si="18"/>
        <v/>
      </c>
      <c r="O151" s="95" t="str">
        <f t="shared" si="19"/>
        <v/>
      </c>
      <c r="P151" s="95" t="str">
        <f t="shared" si="20"/>
        <v/>
      </c>
      <c r="Q151" s="96" t="str">
        <f t="shared" si="14"/>
        <v/>
      </c>
      <c r="R151" s="96" t="str">
        <f t="shared" si="15"/>
        <v/>
      </c>
    </row>
    <row r="152" spans="1:18" x14ac:dyDescent="0.25">
      <c r="A152" s="90"/>
      <c r="B152" s="90"/>
      <c r="C152" s="90"/>
      <c r="D152" s="90"/>
      <c r="E152" s="90"/>
      <c r="F152" s="90"/>
      <c r="G152" s="90"/>
      <c r="H152" s="90"/>
      <c r="I152" s="90"/>
      <c r="K152" s="91" t="str">
        <f>IFERROR(INDEX(Market!$B$5:$M$50,MATCH(H152,Market!$A$5:$A$50,0),5),"")</f>
        <v/>
      </c>
      <c r="L152" s="92" t="str">
        <f t="shared" si="16"/>
        <v/>
      </c>
      <c r="M152" s="93" t="str">
        <f t="shared" si="17"/>
        <v/>
      </c>
      <c r="N152" s="94" t="str">
        <f t="shared" si="18"/>
        <v/>
      </c>
      <c r="O152" s="95" t="str">
        <f t="shared" si="19"/>
        <v/>
      </c>
      <c r="P152" s="95" t="str">
        <f t="shared" si="20"/>
        <v/>
      </c>
      <c r="Q152" s="96" t="str">
        <f t="shared" si="14"/>
        <v/>
      </c>
      <c r="R152" s="96" t="str">
        <f t="shared" si="15"/>
        <v/>
      </c>
    </row>
    <row r="153" spans="1:18" x14ac:dyDescent="0.25">
      <c r="A153" s="90"/>
      <c r="B153" s="90"/>
      <c r="C153" s="90"/>
      <c r="D153" s="90"/>
      <c r="E153" s="90"/>
      <c r="F153" s="90"/>
      <c r="G153" s="90"/>
      <c r="H153" s="90"/>
      <c r="I153" s="90"/>
      <c r="K153" s="91" t="str">
        <f>IFERROR(INDEX(Market!$B$5:$M$50,MATCH(H153,Market!$A$5:$A$50,0),5),"")</f>
        <v/>
      </c>
      <c r="L153" s="92" t="str">
        <f t="shared" si="16"/>
        <v/>
      </c>
      <c r="M153" s="93" t="str">
        <f t="shared" si="17"/>
        <v/>
      </c>
      <c r="N153" s="94" t="str">
        <f t="shared" si="18"/>
        <v/>
      </c>
      <c r="O153" s="95" t="str">
        <f t="shared" si="19"/>
        <v/>
      </c>
      <c r="P153" s="95" t="str">
        <f t="shared" si="20"/>
        <v/>
      </c>
      <c r="Q153" s="96" t="str">
        <f t="shared" si="14"/>
        <v/>
      </c>
      <c r="R153" s="96" t="str">
        <f t="shared" si="15"/>
        <v/>
      </c>
    </row>
    <row r="154" spans="1:18" x14ac:dyDescent="0.25">
      <c r="A154" s="90"/>
      <c r="B154" s="90"/>
      <c r="C154" s="90"/>
      <c r="D154" s="90"/>
      <c r="E154" s="90"/>
      <c r="F154" s="90"/>
      <c r="G154" s="90"/>
      <c r="H154" s="90"/>
      <c r="I154" s="90"/>
      <c r="K154" s="91" t="str">
        <f>IFERROR(INDEX(Market!$B$5:$M$50,MATCH(H154,Market!$A$5:$A$50,0),5),"")</f>
        <v/>
      </c>
      <c r="L154" s="92" t="str">
        <f t="shared" si="16"/>
        <v/>
      </c>
      <c r="M154" s="93" t="str">
        <f t="shared" si="17"/>
        <v/>
      </c>
      <c r="N154" s="94" t="str">
        <f t="shared" si="18"/>
        <v/>
      </c>
      <c r="O154" s="95" t="str">
        <f t="shared" si="19"/>
        <v/>
      </c>
      <c r="P154" s="95" t="str">
        <f t="shared" si="20"/>
        <v/>
      </c>
      <c r="Q154" s="96" t="str">
        <f t="shared" si="14"/>
        <v/>
      </c>
      <c r="R154" s="96" t="str">
        <f t="shared" si="15"/>
        <v/>
      </c>
    </row>
    <row r="155" spans="1:18" x14ac:dyDescent="0.25">
      <c r="A155" s="90"/>
      <c r="B155" s="90"/>
      <c r="C155" s="90"/>
      <c r="D155" s="90"/>
      <c r="E155" s="90"/>
      <c r="F155" s="90"/>
      <c r="G155" s="90"/>
      <c r="H155" s="90"/>
      <c r="I155" s="90"/>
      <c r="K155" s="91" t="str">
        <f>IFERROR(INDEX(Market!$B$5:$M$50,MATCH(H155,Market!$A$5:$A$50,0),5),"")</f>
        <v/>
      </c>
      <c r="L155" s="92" t="str">
        <f t="shared" si="16"/>
        <v/>
      </c>
      <c r="M155" s="93" t="str">
        <f t="shared" si="17"/>
        <v/>
      </c>
      <c r="N155" s="94" t="str">
        <f t="shared" si="18"/>
        <v/>
      </c>
      <c r="O155" s="95" t="str">
        <f t="shared" si="19"/>
        <v/>
      </c>
      <c r="P155" s="95" t="str">
        <f t="shared" si="20"/>
        <v/>
      </c>
      <c r="Q155" s="96" t="str">
        <f t="shared" si="14"/>
        <v/>
      </c>
      <c r="R155" s="96" t="str">
        <f t="shared" si="15"/>
        <v/>
      </c>
    </row>
    <row r="156" spans="1:18" x14ac:dyDescent="0.25">
      <c r="A156" s="90"/>
      <c r="B156" s="90"/>
      <c r="C156" s="90"/>
      <c r="D156" s="90"/>
      <c r="E156" s="90"/>
      <c r="F156" s="90"/>
      <c r="G156" s="90"/>
      <c r="H156" s="90"/>
      <c r="I156" s="90"/>
      <c r="K156" s="91" t="str">
        <f>IFERROR(INDEX(Market!$B$5:$M$50,MATCH(H156,Market!$A$5:$A$50,0),5),"")</f>
        <v/>
      </c>
      <c r="L156" s="92" t="str">
        <f t="shared" si="16"/>
        <v/>
      </c>
      <c r="M156" s="93" t="str">
        <f t="shared" si="17"/>
        <v/>
      </c>
      <c r="N156" s="94" t="str">
        <f t="shared" si="18"/>
        <v/>
      </c>
      <c r="O156" s="95" t="str">
        <f t="shared" si="19"/>
        <v/>
      </c>
      <c r="P156" s="95" t="str">
        <f t="shared" si="20"/>
        <v/>
      </c>
      <c r="Q156" s="96" t="str">
        <f t="shared" si="14"/>
        <v/>
      </c>
      <c r="R156" s="96" t="str">
        <f t="shared" si="15"/>
        <v/>
      </c>
    </row>
    <row r="157" spans="1:18" x14ac:dyDescent="0.25">
      <c r="A157" s="90"/>
      <c r="B157" s="90"/>
      <c r="C157" s="90"/>
      <c r="D157" s="90"/>
      <c r="E157" s="90"/>
      <c r="F157" s="90"/>
      <c r="G157" s="90"/>
      <c r="H157" s="90"/>
      <c r="I157" s="90"/>
      <c r="K157" s="91" t="str">
        <f>IFERROR(INDEX(Market!$B$5:$M$50,MATCH(H157,Market!$A$5:$A$50,0),5),"")</f>
        <v/>
      </c>
      <c r="L157" s="92" t="str">
        <f t="shared" si="16"/>
        <v/>
      </c>
      <c r="M157" s="93" t="str">
        <f t="shared" si="17"/>
        <v/>
      </c>
      <c r="N157" s="94" t="str">
        <f t="shared" si="18"/>
        <v/>
      </c>
      <c r="O157" s="95" t="str">
        <f t="shared" si="19"/>
        <v/>
      </c>
      <c r="P157" s="95" t="str">
        <f t="shared" si="20"/>
        <v/>
      </c>
      <c r="Q157" s="96" t="str">
        <f t="shared" si="14"/>
        <v/>
      </c>
      <c r="R157" s="96" t="str">
        <f t="shared" si="15"/>
        <v/>
      </c>
    </row>
    <row r="158" spans="1:18" x14ac:dyDescent="0.25">
      <c r="A158" s="90"/>
      <c r="B158" s="90"/>
      <c r="C158" s="90"/>
      <c r="D158" s="90"/>
      <c r="E158" s="90"/>
      <c r="F158" s="90"/>
      <c r="G158" s="90"/>
      <c r="H158" s="90"/>
      <c r="I158" s="90"/>
      <c r="K158" s="91" t="str">
        <f>IFERROR(INDEX(Market!$B$5:$M$50,MATCH(H158,Market!$A$5:$A$50,0),5),"")</f>
        <v/>
      </c>
      <c r="L158" s="92" t="str">
        <f t="shared" si="16"/>
        <v/>
      </c>
      <c r="M158" s="93" t="str">
        <f t="shared" si="17"/>
        <v/>
      </c>
      <c r="N158" s="94" t="str">
        <f t="shared" si="18"/>
        <v/>
      </c>
      <c r="O158" s="95" t="str">
        <f t="shared" si="19"/>
        <v/>
      </c>
      <c r="P158" s="95" t="str">
        <f t="shared" si="20"/>
        <v/>
      </c>
      <c r="Q158" s="96" t="str">
        <f t="shared" si="14"/>
        <v/>
      </c>
      <c r="R158" s="96" t="str">
        <f t="shared" si="15"/>
        <v/>
      </c>
    </row>
    <row r="159" spans="1:18" x14ac:dyDescent="0.25">
      <c r="A159" s="90"/>
      <c r="B159" s="90"/>
      <c r="C159" s="90"/>
      <c r="D159" s="90"/>
      <c r="E159" s="90"/>
      <c r="F159" s="90"/>
      <c r="G159" s="90"/>
      <c r="H159" s="90"/>
      <c r="I159" s="90"/>
      <c r="K159" s="91" t="str">
        <f>IFERROR(INDEX(Market!$B$5:$M$50,MATCH(H159,Market!$A$5:$A$50,0),5),"")</f>
        <v/>
      </c>
      <c r="L159" s="92" t="str">
        <f t="shared" si="16"/>
        <v/>
      </c>
      <c r="M159" s="93" t="str">
        <f t="shared" si="17"/>
        <v/>
      </c>
      <c r="N159" s="94" t="str">
        <f t="shared" si="18"/>
        <v/>
      </c>
      <c r="O159" s="95" t="str">
        <f t="shared" si="19"/>
        <v/>
      </c>
      <c r="P159" s="95" t="str">
        <f t="shared" si="20"/>
        <v/>
      </c>
      <c r="Q159" s="96" t="str">
        <f t="shared" si="14"/>
        <v/>
      </c>
      <c r="R159" s="96" t="str">
        <f t="shared" si="15"/>
        <v/>
      </c>
    </row>
    <row r="160" spans="1:18" x14ac:dyDescent="0.25">
      <c r="A160" s="90"/>
      <c r="B160" s="90"/>
      <c r="C160" s="90"/>
      <c r="D160" s="90"/>
      <c r="E160" s="90"/>
      <c r="F160" s="90"/>
      <c r="G160" s="90"/>
      <c r="H160" s="90"/>
      <c r="I160" s="90"/>
      <c r="K160" s="91" t="str">
        <f>IFERROR(INDEX(Market!$B$5:$M$50,MATCH(H160,Market!$A$5:$A$50,0),5),"")</f>
        <v/>
      </c>
      <c r="L160" s="92" t="str">
        <f t="shared" si="16"/>
        <v/>
      </c>
      <c r="M160" s="93" t="str">
        <f t="shared" si="17"/>
        <v/>
      </c>
      <c r="N160" s="94" t="str">
        <f t="shared" si="18"/>
        <v/>
      </c>
      <c r="O160" s="95" t="str">
        <f t="shared" si="19"/>
        <v/>
      </c>
      <c r="P160" s="95" t="str">
        <f t="shared" si="20"/>
        <v/>
      </c>
      <c r="Q160" s="96" t="str">
        <f t="shared" si="14"/>
        <v/>
      </c>
      <c r="R160" s="96" t="str">
        <f t="shared" si="15"/>
        <v/>
      </c>
    </row>
    <row r="161" spans="1:18" x14ac:dyDescent="0.25">
      <c r="A161" s="90"/>
      <c r="B161" s="90"/>
      <c r="C161" s="90"/>
      <c r="D161" s="90"/>
      <c r="E161" s="90"/>
      <c r="F161" s="90"/>
      <c r="G161" s="90"/>
      <c r="H161" s="90"/>
      <c r="I161" s="90"/>
      <c r="K161" s="91" t="str">
        <f>IFERROR(INDEX(Market!$B$5:$M$50,MATCH(H161,Market!$A$5:$A$50,0),5),"")</f>
        <v/>
      </c>
      <c r="L161" s="92" t="str">
        <f t="shared" si="16"/>
        <v/>
      </c>
      <c r="M161" s="93" t="str">
        <f t="shared" si="17"/>
        <v/>
      </c>
      <c r="N161" s="94" t="str">
        <f t="shared" si="18"/>
        <v/>
      </c>
      <c r="O161" s="95" t="str">
        <f t="shared" si="19"/>
        <v/>
      </c>
      <c r="P161" s="95" t="str">
        <f t="shared" si="20"/>
        <v/>
      </c>
      <c r="Q161" s="96" t="str">
        <f t="shared" si="14"/>
        <v/>
      </c>
      <c r="R161" s="96" t="str">
        <f t="shared" si="15"/>
        <v/>
      </c>
    </row>
    <row r="162" spans="1:18" x14ac:dyDescent="0.25">
      <c r="A162" s="90"/>
      <c r="B162" s="90"/>
      <c r="C162" s="90"/>
      <c r="D162" s="90"/>
      <c r="E162" s="90"/>
      <c r="F162" s="90"/>
      <c r="G162" s="90"/>
      <c r="H162" s="90"/>
      <c r="I162" s="90"/>
      <c r="K162" s="91" t="str">
        <f>IFERROR(INDEX(Market!$B$5:$M$50,MATCH(H162,Market!$A$5:$A$50,0),5),"")</f>
        <v/>
      </c>
      <c r="L162" s="92" t="str">
        <f t="shared" si="16"/>
        <v/>
      </c>
      <c r="M162" s="93" t="str">
        <f t="shared" si="17"/>
        <v/>
      </c>
      <c r="N162" s="94" t="str">
        <f t="shared" si="18"/>
        <v/>
      </c>
      <c r="O162" s="95" t="str">
        <f t="shared" si="19"/>
        <v/>
      </c>
      <c r="P162" s="95" t="str">
        <f t="shared" si="20"/>
        <v/>
      </c>
      <c r="Q162" s="96" t="str">
        <f t="shared" si="14"/>
        <v/>
      </c>
      <c r="R162" s="96" t="str">
        <f t="shared" si="15"/>
        <v/>
      </c>
    </row>
    <row r="163" spans="1:18" x14ac:dyDescent="0.25">
      <c r="A163" s="90"/>
      <c r="B163" s="90"/>
      <c r="C163" s="90"/>
      <c r="D163" s="90"/>
      <c r="E163" s="90"/>
      <c r="F163" s="90"/>
      <c r="G163" s="90"/>
      <c r="H163" s="90"/>
      <c r="I163" s="90"/>
      <c r="K163" s="91" t="str">
        <f>IFERROR(INDEX(Market!$B$5:$M$50,MATCH(H163,Market!$A$5:$A$50,0),5),"")</f>
        <v/>
      </c>
      <c r="L163" s="92" t="str">
        <f t="shared" si="16"/>
        <v/>
      </c>
      <c r="M163" s="93" t="str">
        <f t="shared" si="17"/>
        <v/>
      </c>
      <c r="N163" s="94" t="str">
        <f t="shared" si="18"/>
        <v/>
      </c>
      <c r="O163" s="95" t="str">
        <f t="shared" si="19"/>
        <v/>
      </c>
      <c r="P163" s="95" t="str">
        <f t="shared" si="20"/>
        <v/>
      </c>
      <c r="Q163" s="96" t="str">
        <f t="shared" si="14"/>
        <v/>
      </c>
      <c r="R163" s="96" t="str">
        <f t="shared" si="15"/>
        <v/>
      </c>
    </row>
    <row r="164" spans="1:18" x14ac:dyDescent="0.25">
      <c r="A164" s="90"/>
      <c r="B164" s="90"/>
      <c r="C164" s="90"/>
      <c r="D164" s="90"/>
      <c r="E164" s="90"/>
      <c r="F164" s="90"/>
      <c r="G164" s="90"/>
      <c r="H164" s="90"/>
      <c r="I164" s="90"/>
      <c r="K164" s="91" t="str">
        <f>IFERROR(INDEX(Market!$B$5:$M$50,MATCH(H164,Market!$A$5:$A$50,0),5),"")</f>
        <v/>
      </c>
      <c r="L164" s="92" t="str">
        <f t="shared" si="16"/>
        <v/>
      </c>
      <c r="M164" s="93" t="str">
        <f t="shared" si="17"/>
        <v/>
      </c>
      <c r="N164" s="94" t="str">
        <f t="shared" si="18"/>
        <v/>
      </c>
      <c r="O164" s="95" t="str">
        <f t="shared" si="19"/>
        <v/>
      </c>
      <c r="P164" s="95" t="str">
        <f t="shared" si="20"/>
        <v/>
      </c>
      <c r="Q164" s="96" t="str">
        <f t="shared" si="14"/>
        <v/>
      </c>
      <c r="R164" s="96" t="str">
        <f t="shared" si="15"/>
        <v/>
      </c>
    </row>
    <row r="165" spans="1:18" x14ac:dyDescent="0.25">
      <c r="A165" s="90"/>
      <c r="B165" s="90"/>
      <c r="C165" s="90"/>
      <c r="D165" s="90"/>
      <c r="E165" s="90"/>
      <c r="F165" s="90"/>
      <c r="G165" s="90"/>
      <c r="H165" s="90"/>
      <c r="I165" s="90"/>
      <c r="K165" s="91" t="str">
        <f>IFERROR(INDEX(Market!$B$5:$M$50,MATCH(H165,Market!$A$5:$A$50,0),5),"")</f>
        <v/>
      </c>
      <c r="L165" s="92" t="str">
        <f t="shared" si="16"/>
        <v/>
      </c>
      <c r="M165" s="93" t="str">
        <f t="shared" si="17"/>
        <v/>
      </c>
      <c r="N165" s="94" t="str">
        <f t="shared" si="18"/>
        <v/>
      </c>
      <c r="O165" s="95" t="str">
        <f t="shared" si="19"/>
        <v/>
      </c>
      <c r="P165" s="95" t="str">
        <f t="shared" si="20"/>
        <v/>
      </c>
      <c r="Q165" s="96" t="str">
        <f t="shared" si="14"/>
        <v/>
      </c>
      <c r="R165" s="96" t="str">
        <f t="shared" si="15"/>
        <v/>
      </c>
    </row>
    <row r="166" spans="1:18" x14ac:dyDescent="0.25">
      <c r="A166" s="90"/>
      <c r="B166" s="90"/>
      <c r="C166" s="90"/>
      <c r="D166" s="90"/>
      <c r="E166" s="90"/>
      <c r="F166" s="90"/>
      <c r="G166" s="90"/>
      <c r="H166" s="90"/>
      <c r="I166" s="90"/>
      <c r="K166" s="91" t="str">
        <f>IFERROR(INDEX(Market!$B$5:$M$50,MATCH(H166,Market!$A$5:$A$50,0),5),"")</f>
        <v/>
      </c>
      <c r="L166" s="92" t="str">
        <f t="shared" si="16"/>
        <v/>
      </c>
      <c r="M166" s="93" t="str">
        <f t="shared" si="17"/>
        <v/>
      </c>
      <c r="N166" s="94" t="str">
        <f t="shared" si="18"/>
        <v/>
      </c>
      <c r="O166" s="95" t="str">
        <f t="shared" si="19"/>
        <v/>
      </c>
      <c r="P166" s="95" t="str">
        <f t="shared" si="20"/>
        <v/>
      </c>
      <c r="Q166" s="96" t="str">
        <f t="shared" si="14"/>
        <v/>
      </c>
      <c r="R166" s="96" t="str">
        <f t="shared" si="15"/>
        <v/>
      </c>
    </row>
    <row r="167" spans="1:18" x14ac:dyDescent="0.25">
      <c r="A167" s="90"/>
      <c r="B167" s="90"/>
      <c r="C167" s="90"/>
      <c r="D167" s="90"/>
      <c r="E167" s="90"/>
      <c r="F167" s="90"/>
      <c r="G167" s="90"/>
      <c r="H167" s="90"/>
      <c r="I167" s="90"/>
      <c r="K167" s="91" t="str">
        <f>IFERROR(INDEX(Market!$B$5:$M$50,MATCH(H167,Market!$A$5:$A$50,0),5),"")</f>
        <v/>
      </c>
      <c r="L167" s="92" t="str">
        <f t="shared" si="16"/>
        <v/>
      </c>
      <c r="M167" s="93" t="str">
        <f t="shared" si="17"/>
        <v/>
      </c>
      <c r="N167" s="94" t="str">
        <f t="shared" si="18"/>
        <v/>
      </c>
      <c r="O167" s="95" t="str">
        <f t="shared" si="19"/>
        <v/>
      </c>
      <c r="P167" s="95" t="str">
        <f t="shared" si="20"/>
        <v/>
      </c>
      <c r="Q167" s="96" t="str">
        <f t="shared" si="14"/>
        <v/>
      </c>
      <c r="R167" s="96" t="str">
        <f t="shared" si="15"/>
        <v/>
      </c>
    </row>
    <row r="168" spans="1:18" x14ac:dyDescent="0.25">
      <c r="A168" s="90"/>
      <c r="B168" s="90"/>
      <c r="C168" s="90"/>
      <c r="D168" s="90"/>
      <c r="E168" s="90"/>
      <c r="F168" s="90"/>
      <c r="G168" s="90"/>
      <c r="H168" s="90"/>
      <c r="I168" s="90"/>
      <c r="K168" s="91" t="str">
        <f>IFERROR(INDEX(Market!$B$5:$M$50,MATCH(H168,Market!$A$5:$A$50,0),5),"")</f>
        <v/>
      </c>
      <c r="L168" s="92" t="str">
        <f t="shared" si="16"/>
        <v/>
      </c>
      <c r="M168" s="93" t="str">
        <f t="shared" si="17"/>
        <v/>
      </c>
      <c r="N168" s="94" t="str">
        <f t="shared" si="18"/>
        <v/>
      </c>
      <c r="O168" s="95" t="str">
        <f t="shared" si="19"/>
        <v/>
      </c>
      <c r="P168" s="95" t="str">
        <f t="shared" si="20"/>
        <v/>
      </c>
      <c r="Q168" s="96" t="str">
        <f t="shared" si="14"/>
        <v/>
      </c>
      <c r="R168" s="96" t="str">
        <f t="shared" si="15"/>
        <v/>
      </c>
    </row>
    <row r="169" spans="1:18" x14ac:dyDescent="0.25">
      <c r="A169" s="90"/>
      <c r="B169" s="90"/>
      <c r="C169" s="90"/>
      <c r="D169" s="90"/>
      <c r="E169" s="90"/>
      <c r="F169" s="90"/>
      <c r="G169" s="90"/>
      <c r="H169" s="90"/>
      <c r="I169" s="90"/>
      <c r="K169" s="91" t="str">
        <f>IFERROR(INDEX(Market!$B$5:$M$50,MATCH(H169,Market!$A$5:$A$50,0),5),"")</f>
        <v/>
      </c>
      <c r="L169" s="92" t="str">
        <f t="shared" si="16"/>
        <v/>
      </c>
      <c r="M169" s="93" t="str">
        <f t="shared" si="17"/>
        <v/>
      </c>
      <c r="N169" s="94" t="str">
        <f t="shared" si="18"/>
        <v/>
      </c>
      <c r="O169" s="95" t="str">
        <f t="shared" si="19"/>
        <v/>
      </c>
      <c r="P169" s="95" t="str">
        <f t="shared" si="20"/>
        <v/>
      </c>
      <c r="Q169" s="96" t="str">
        <f t="shared" si="14"/>
        <v/>
      </c>
      <c r="R169" s="96" t="str">
        <f t="shared" si="15"/>
        <v/>
      </c>
    </row>
    <row r="170" spans="1:18" x14ac:dyDescent="0.25">
      <c r="A170" s="90"/>
      <c r="B170" s="90"/>
      <c r="C170" s="90"/>
      <c r="D170" s="90"/>
      <c r="E170" s="90"/>
      <c r="F170" s="90"/>
      <c r="G170" s="90"/>
      <c r="H170" s="90"/>
      <c r="I170" s="90"/>
      <c r="K170" s="91" t="str">
        <f>IFERROR(INDEX(Market!$B$5:$M$50,MATCH(H170,Market!$A$5:$A$50,0),5),"")</f>
        <v/>
      </c>
      <c r="L170" s="92" t="str">
        <f t="shared" si="16"/>
        <v/>
      </c>
      <c r="M170" s="93" t="str">
        <f t="shared" si="17"/>
        <v/>
      </c>
      <c r="N170" s="94" t="str">
        <f t="shared" si="18"/>
        <v/>
      </c>
      <c r="O170" s="95" t="str">
        <f t="shared" si="19"/>
        <v/>
      </c>
      <c r="P170" s="95" t="str">
        <f t="shared" si="20"/>
        <v/>
      </c>
      <c r="Q170" s="96" t="str">
        <f t="shared" si="14"/>
        <v/>
      </c>
      <c r="R170" s="96" t="str">
        <f t="shared" si="15"/>
        <v/>
      </c>
    </row>
    <row r="171" spans="1:18" x14ac:dyDescent="0.25">
      <c r="A171" s="90"/>
      <c r="B171" s="90"/>
      <c r="C171" s="90"/>
      <c r="D171" s="90"/>
      <c r="E171" s="90"/>
      <c r="F171" s="90"/>
      <c r="G171" s="90"/>
      <c r="H171" s="90"/>
      <c r="I171" s="90"/>
      <c r="K171" s="91" t="str">
        <f>IFERROR(INDEX(Market!$B$5:$M$50,MATCH(H171,Market!$A$5:$A$50,0),5),"")</f>
        <v/>
      </c>
      <c r="L171" s="92" t="str">
        <f t="shared" si="16"/>
        <v/>
      </c>
      <c r="M171" s="93" t="str">
        <f t="shared" si="17"/>
        <v/>
      </c>
      <c r="N171" s="94" t="str">
        <f t="shared" si="18"/>
        <v/>
      </c>
      <c r="O171" s="95" t="str">
        <f t="shared" si="19"/>
        <v/>
      </c>
      <c r="P171" s="95" t="str">
        <f t="shared" si="20"/>
        <v/>
      </c>
      <c r="Q171" s="96" t="str">
        <f t="shared" si="14"/>
        <v/>
      </c>
      <c r="R171" s="96" t="str">
        <f t="shared" si="15"/>
        <v/>
      </c>
    </row>
    <row r="172" spans="1:18" x14ac:dyDescent="0.25">
      <c r="A172" s="90"/>
      <c r="B172" s="90"/>
      <c r="C172" s="90"/>
      <c r="D172" s="90"/>
      <c r="E172" s="90"/>
      <c r="F172" s="90"/>
      <c r="G172" s="90"/>
      <c r="H172" s="90"/>
      <c r="I172" s="90"/>
      <c r="K172" s="91" t="str">
        <f>IFERROR(INDEX(Market!$B$5:$M$50,MATCH(H172,Market!$A$5:$A$50,0),5),"")</f>
        <v/>
      </c>
      <c r="L172" s="92" t="str">
        <f t="shared" si="16"/>
        <v/>
      </c>
      <c r="M172" s="93" t="str">
        <f t="shared" si="17"/>
        <v/>
      </c>
      <c r="N172" s="94" t="str">
        <f t="shared" si="18"/>
        <v/>
      </c>
      <c r="O172" s="95" t="str">
        <f t="shared" si="19"/>
        <v/>
      </c>
      <c r="P172" s="95" t="str">
        <f t="shared" si="20"/>
        <v/>
      </c>
      <c r="Q172" s="96" t="str">
        <f t="shared" si="14"/>
        <v/>
      </c>
      <c r="R172" s="96" t="str">
        <f t="shared" si="15"/>
        <v/>
      </c>
    </row>
    <row r="173" spans="1:18" x14ac:dyDescent="0.25">
      <c r="A173" s="90"/>
      <c r="B173" s="90"/>
      <c r="C173" s="90"/>
      <c r="D173" s="90"/>
      <c r="E173" s="90"/>
      <c r="F173" s="90"/>
      <c r="G173" s="90"/>
      <c r="H173" s="90"/>
      <c r="I173" s="90"/>
      <c r="K173" s="91" t="str">
        <f>IFERROR(INDEX(Market!$B$5:$M$50,MATCH(H173,Market!$A$5:$A$50,0),5),"")</f>
        <v/>
      </c>
      <c r="L173" s="92" t="str">
        <f t="shared" si="16"/>
        <v/>
      </c>
      <c r="M173" s="93" t="str">
        <f t="shared" si="17"/>
        <v/>
      </c>
      <c r="N173" s="94" t="str">
        <f t="shared" si="18"/>
        <v/>
      </c>
      <c r="O173" s="95" t="str">
        <f t="shared" si="19"/>
        <v/>
      </c>
      <c r="P173" s="95" t="str">
        <f t="shared" si="20"/>
        <v/>
      </c>
      <c r="Q173" s="96" t="str">
        <f t="shared" si="14"/>
        <v/>
      </c>
      <c r="R173" s="96" t="str">
        <f t="shared" si="15"/>
        <v/>
      </c>
    </row>
    <row r="174" spans="1:18" x14ac:dyDescent="0.25">
      <c r="A174" s="90"/>
      <c r="B174" s="90"/>
      <c r="C174" s="90"/>
      <c r="D174" s="90"/>
      <c r="E174" s="90"/>
      <c r="F174" s="90"/>
      <c r="G174" s="90"/>
      <c r="H174" s="90"/>
      <c r="I174" s="90"/>
      <c r="K174" s="91" t="str">
        <f>IFERROR(INDEX(Market!$B$5:$M$50,MATCH(H174,Market!$A$5:$A$50,0),5),"")</f>
        <v/>
      </c>
      <c r="L174" s="92" t="str">
        <f t="shared" si="16"/>
        <v/>
      </c>
      <c r="M174" s="93" t="str">
        <f t="shared" si="17"/>
        <v/>
      </c>
      <c r="N174" s="94" t="str">
        <f t="shared" si="18"/>
        <v/>
      </c>
      <c r="O174" s="95" t="str">
        <f t="shared" si="19"/>
        <v/>
      </c>
      <c r="P174" s="95" t="str">
        <f t="shared" si="20"/>
        <v/>
      </c>
      <c r="Q174" s="96" t="str">
        <f t="shared" si="14"/>
        <v/>
      </c>
      <c r="R174" s="96" t="str">
        <f t="shared" si="15"/>
        <v/>
      </c>
    </row>
    <row r="175" spans="1:18" x14ac:dyDescent="0.25">
      <c r="A175" s="90"/>
      <c r="B175" s="90"/>
      <c r="C175" s="90"/>
      <c r="D175" s="90"/>
      <c r="E175" s="90"/>
      <c r="F175" s="90"/>
      <c r="G175" s="90"/>
      <c r="H175" s="90"/>
      <c r="I175" s="90"/>
      <c r="K175" s="91" t="str">
        <f>IFERROR(INDEX(Market!$B$5:$M$50,MATCH(H175,Market!$A$5:$A$50,0),5),"")</f>
        <v/>
      </c>
      <c r="L175" s="92" t="str">
        <f t="shared" si="16"/>
        <v/>
      </c>
      <c r="M175" s="93" t="str">
        <f t="shared" si="17"/>
        <v/>
      </c>
      <c r="N175" s="94" t="str">
        <f t="shared" si="18"/>
        <v/>
      </c>
      <c r="O175" s="95" t="str">
        <f t="shared" si="19"/>
        <v/>
      </c>
      <c r="P175" s="95" t="str">
        <f t="shared" si="20"/>
        <v/>
      </c>
      <c r="Q175" s="96" t="str">
        <f t="shared" si="14"/>
        <v/>
      </c>
      <c r="R175" s="96" t="str">
        <f t="shared" si="15"/>
        <v/>
      </c>
    </row>
    <row r="176" spans="1:18" x14ac:dyDescent="0.25">
      <c r="A176" s="90"/>
      <c r="B176" s="90"/>
      <c r="C176" s="90"/>
      <c r="D176" s="90"/>
      <c r="E176" s="90"/>
      <c r="F176" s="90"/>
      <c r="G176" s="90"/>
      <c r="H176" s="90"/>
      <c r="I176" s="90"/>
      <c r="K176" s="91" t="str">
        <f>IFERROR(INDEX(Market!$B$5:$M$50,MATCH(H176,Market!$A$5:$A$50,0),5),"")</f>
        <v/>
      </c>
      <c r="L176" s="92" t="str">
        <f t="shared" si="16"/>
        <v/>
      </c>
      <c r="M176" s="93" t="str">
        <f t="shared" si="17"/>
        <v/>
      </c>
      <c r="N176" s="94" t="str">
        <f t="shared" si="18"/>
        <v/>
      </c>
      <c r="O176" s="95" t="str">
        <f t="shared" si="19"/>
        <v/>
      </c>
      <c r="P176" s="95" t="str">
        <f t="shared" si="20"/>
        <v/>
      </c>
      <c r="Q176" s="96" t="str">
        <f t="shared" si="14"/>
        <v/>
      </c>
      <c r="R176" s="96" t="str">
        <f t="shared" si="15"/>
        <v/>
      </c>
    </row>
    <row r="177" spans="1:18" x14ac:dyDescent="0.25">
      <c r="A177" s="90"/>
      <c r="B177" s="90"/>
      <c r="C177" s="90"/>
      <c r="D177" s="90"/>
      <c r="E177" s="90"/>
      <c r="F177" s="90"/>
      <c r="G177" s="90"/>
      <c r="H177" s="90"/>
      <c r="I177" s="90"/>
      <c r="K177" s="91" t="str">
        <f>IFERROR(INDEX(Market!$B$5:$M$50,MATCH(H177,Market!$A$5:$A$50,0),5),"")</f>
        <v/>
      </c>
      <c r="L177" s="92" t="str">
        <f t="shared" si="16"/>
        <v/>
      </c>
      <c r="M177" s="93" t="str">
        <f t="shared" si="17"/>
        <v/>
      </c>
      <c r="N177" s="94" t="str">
        <f t="shared" si="18"/>
        <v/>
      </c>
      <c r="O177" s="95" t="str">
        <f t="shared" si="19"/>
        <v/>
      </c>
      <c r="P177" s="95" t="str">
        <f t="shared" si="20"/>
        <v/>
      </c>
      <c r="Q177" s="96" t="str">
        <f t="shared" si="14"/>
        <v/>
      </c>
      <c r="R177" s="96" t="str">
        <f t="shared" si="15"/>
        <v/>
      </c>
    </row>
    <row r="178" spans="1:18" x14ac:dyDescent="0.25">
      <c r="A178" s="90"/>
      <c r="B178" s="90"/>
      <c r="C178" s="90"/>
      <c r="D178" s="90"/>
      <c r="E178" s="90"/>
      <c r="F178" s="90"/>
      <c r="G178" s="90"/>
      <c r="H178" s="90"/>
      <c r="I178" s="90"/>
      <c r="K178" s="91" t="str">
        <f>IFERROR(INDEX(Market!$B$5:$M$50,MATCH(H178,Market!$A$5:$A$50,0),5),"")</f>
        <v/>
      </c>
      <c r="L178" s="92" t="str">
        <f t="shared" si="16"/>
        <v/>
      </c>
      <c r="M178" s="93" t="str">
        <f t="shared" si="17"/>
        <v/>
      </c>
      <c r="N178" s="94" t="str">
        <f t="shared" si="18"/>
        <v/>
      </c>
      <c r="O178" s="95" t="str">
        <f t="shared" si="19"/>
        <v/>
      </c>
      <c r="P178" s="95" t="str">
        <f t="shared" si="20"/>
        <v/>
      </c>
      <c r="Q178" s="96" t="str">
        <f t="shared" si="14"/>
        <v/>
      </c>
      <c r="R178" s="96" t="str">
        <f t="shared" si="15"/>
        <v/>
      </c>
    </row>
    <row r="179" spans="1:18" x14ac:dyDescent="0.25">
      <c r="A179" s="90"/>
      <c r="B179" s="90"/>
      <c r="C179" s="90"/>
      <c r="D179" s="90"/>
      <c r="E179" s="90"/>
      <c r="F179" s="90"/>
      <c r="G179" s="90"/>
      <c r="H179" s="90"/>
      <c r="I179" s="90"/>
      <c r="K179" s="91" t="str">
        <f>IFERROR(INDEX(Market!$B$5:$M$50,MATCH(H179,Market!$A$5:$A$50,0),5),"")</f>
        <v/>
      </c>
      <c r="L179" s="92" t="str">
        <f t="shared" si="16"/>
        <v/>
      </c>
      <c r="M179" s="93" t="str">
        <f t="shared" si="17"/>
        <v/>
      </c>
      <c r="N179" s="94" t="str">
        <f t="shared" si="18"/>
        <v/>
      </c>
      <c r="O179" s="95" t="str">
        <f t="shared" si="19"/>
        <v/>
      </c>
      <c r="P179" s="95" t="str">
        <f t="shared" si="20"/>
        <v/>
      </c>
      <c r="Q179" s="96" t="str">
        <f t="shared" si="14"/>
        <v/>
      </c>
      <c r="R179" s="96" t="str">
        <f t="shared" si="15"/>
        <v/>
      </c>
    </row>
    <row r="180" spans="1:18" x14ac:dyDescent="0.25">
      <c r="A180" s="90"/>
      <c r="B180" s="90"/>
      <c r="C180" s="90"/>
      <c r="D180" s="90"/>
      <c r="E180" s="90"/>
      <c r="F180" s="90"/>
      <c r="G180" s="90"/>
      <c r="H180" s="90"/>
      <c r="I180" s="90"/>
      <c r="K180" s="91" t="str">
        <f>IFERROR(INDEX(Market!$B$5:$M$50,MATCH(H180,Market!$A$5:$A$50,0),5),"")</f>
        <v/>
      </c>
      <c r="L180" s="92" t="str">
        <f t="shared" si="16"/>
        <v/>
      </c>
      <c r="M180" s="93" t="str">
        <f t="shared" si="17"/>
        <v/>
      </c>
      <c r="N180" s="94" t="str">
        <f t="shared" si="18"/>
        <v/>
      </c>
      <c r="O180" s="95" t="str">
        <f t="shared" si="19"/>
        <v/>
      </c>
      <c r="P180" s="95" t="str">
        <f t="shared" si="20"/>
        <v/>
      </c>
      <c r="Q180" s="96" t="str">
        <f t="shared" si="14"/>
        <v/>
      </c>
      <c r="R180" s="96" t="str">
        <f t="shared" si="15"/>
        <v/>
      </c>
    </row>
    <row r="181" spans="1:18" x14ac:dyDescent="0.25">
      <c r="A181" s="90"/>
      <c r="B181" s="90"/>
      <c r="C181" s="90"/>
      <c r="D181" s="90"/>
      <c r="E181" s="90"/>
      <c r="F181" s="90"/>
      <c r="G181" s="90"/>
      <c r="H181" s="90"/>
      <c r="I181" s="90"/>
      <c r="K181" s="91" t="str">
        <f>IFERROR(INDEX(Market!$B$5:$M$50,MATCH(H181,Market!$A$5:$A$50,0),5),"")</f>
        <v/>
      </c>
      <c r="L181" s="92" t="str">
        <f t="shared" si="16"/>
        <v/>
      </c>
      <c r="M181" s="93" t="str">
        <f t="shared" si="17"/>
        <v/>
      </c>
      <c r="N181" s="94" t="str">
        <f t="shared" si="18"/>
        <v/>
      </c>
      <c r="O181" s="95" t="str">
        <f t="shared" si="19"/>
        <v/>
      </c>
      <c r="P181" s="95" t="str">
        <f t="shared" si="20"/>
        <v/>
      </c>
      <c r="Q181" s="96" t="str">
        <f t="shared" si="14"/>
        <v/>
      </c>
      <c r="R181" s="96" t="str">
        <f t="shared" si="15"/>
        <v/>
      </c>
    </row>
    <row r="182" spans="1:18" x14ac:dyDescent="0.25">
      <c r="A182" s="90"/>
      <c r="B182" s="90"/>
      <c r="C182" s="90"/>
      <c r="D182" s="90"/>
      <c r="E182" s="90"/>
      <c r="F182" s="90"/>
      <c r="G182" s="90"/>
      <c r="H182" s="90"/>
      <c r="I182" s="90"/>
      <c r="K182" s="91" t="str">
        <f>IFERROR(INDEX(Market!$B$5:$M$50,MATCH(H182,Market!$A$5:$A$50,0),5),"")</f>
        <v/>
      </c>
      <c r="L182" s="92" t="str">
        <f t="shared" si="16"/>
        <v/>
      </c>
      <c r="M182" s="93" t="str">
        <f t="shared" si="17"/>
        <v/>
      </c>
      <c r="N182" s="94" t="str">
        <f t="shared" si="18"/>
        <v/>
      </c>
      <c r="O182" s="95" t="str">
        <f t="shared" si="19"/>
        <v/>
      </c>
      <c r="P182" s="95" t="str">
        <f t="shared" si="20"/>
        <v/>
      </c>
      <c r="Q182" s="96" t="str">
        <f t="shared" si="14"/>
        <v/>
      </c>
      <c r="R182" s="96" t="str">
        <f t="shared" si="15"/>
        <v/>
      </c>
    </row>
    <row r="183" spans="1:18" x14ac:dyDescent="0.25">
      <c r="A183" s="90"/>
      <c r="B183" s="90"/>
      <c r="C183" s="90"/>
      <c r="D183" s="90"/>
      <c r="E183" s="90"/>
      <c r="F183" s="90"/>
      <c r="G183" s="90"/>
      <c r="H183" s="90"/>
      <c r="I183" s="90"/>
      <c r="K183" s="91" t="str">
        <f>IFERROR(INDEX(Market!$B$5:$M$50,MATCH(H183,Market!$A$5:$A$50,0),5),"")</f>
        <v/>
      </c>
      <c r="L183" s="92" t="str">
        <f t="shared" si="16"/>
        <v/>
      </c>
      <c r="M183" s="93" t="str">
        <f t="shared" si="17"/>
        <v/>
      </c>
      <c r="N183" s="94" t="str">
        <f t="shared" si="18"/>
        <v/>
      </c>
      <c r="O183" s="95" t="str">
        <f t="shared" si="19"/>
        <v/>
      </c>
      <c r="P183" s="95" t="str">
        <f t="shared" si="20"/>
        <v/>
      </c>
      <c r="Q183" s="96" t="str">
        <f t="shared" si="14"/>
        <v/>
      </c>
      <c r="R183" s="96" t="str">
        <f t="shared" si="15"/>
        <v/>
      </c>
    </row>
    <row r="184" spans="1:18" x14ac:dyDescent="0.25">
      <c r="A184" s="90"/>
      <c r="B184" s="90"/>
      <c r="C184" s="90"/>
      <c r="D184" s="90"/>
      <c r="E184" s="90"/>
      <c r="F184" s="90"/>
      <c r="G184" s="90"/>
      <c r="H184" s="90"/>
      <c r="I184" s="90"/>
      <c r="K184" s="91" t="str">
        <f>IFERROR(INDEX(Market!$B$5:$M$50,MATCH(H184,Market!$A$5:$A$50,0),5),"")</f>
        <v/>
      </c>
      <c r="L184" s="92" t="str">
        <f t="shared" si="16"/>
        <v/>
      </c>
      <c r="M184" s="93" t="str">
        <f t="shared" si="17"/>
        <v/>
      </c>
      <c r="N184" s="94" t="str">
        <f t="shared" si="18"/>
        <v/>
      </c>
      <c r="O184" s="95" t="str">
        <f t="shared" si="19"/>
        <v/>
      </c>
      <c r="P184" s="95" t="str">
        <f t="shared" si="20"/>
        <v/>
      </c>
      <c r="Q184" s="96" t="str">
        <f t="shared" si="14"/>
        <v/>
      </c>
      <c r="R184" s="96" t="str">
        <f t="shared" si="15"/>
        <v/>
      </c>
    </row>
    <row r="185" spans="1:18" x14ac:dyDescent="0.25">
      <c r="A185" s="90"/>
      <c r="B185" s="90"/>
      <c r="C185" s="90"/>
      <c r="D185" s="90"/>
      <c r="E185" s="90"/>
      <c r="F185" s="90"/>
      <c r="G185" s="90"/>
      <c r="H185" s="90"/>
      <c r="I185" s="90"/>
      <c r="K185" s="91" t="str">
        <f>IFERROR(INDEX(Market!$B$5:$M$50,MATCH(H185,Market!$A$5:$A$50,0),5),"")</f>
        <v/>
      </c>
      <c r="L185" s="92" t="str">
        <f t="shared" si="16"/>
        <v/>
      </c>
      <c r="M185" s="93" t="str">
        <f t="shared" si="17"/>
        <v/>
      </c>
      <c r="N185" s="94" t="str">
        <f t="shared" si="18"/>
        <v/>
      </c>
      <c r="O185" s="95" t="str">
        <f t="shared" si="19"/>
        <v/>
      </c>
      <c r="P185" s="95" t="str">
        <f t="shared" si="20"/>
        <v/>
      </c>
      <c r="Q185" s="96" t="str">
        <f t="shared" si="14"/>
        <v/>
      </c>
      <c r="R185" s="96" t="str">
        <f t="shared" si="15"/>
        <v/>
      </c>
    </row>
    <row r="186" spans="1:18" x14ac:dyDescent="0.25">
      <c r="A186" s="90"/>
      <c r="B186" s="90"/>
      <c r="C186" s="90"/>
      <c r="D186" s="90"/>
      <c r="E186" s="90"/>
      <c r="F186" s="90"/>
      <c r="G186" s="90"/>
      <c r="H186" s="90"/>
      <c r="I186" s="90"/>
      <c r="K186" s="91" t="str">
        <f>IFERROR(INDEX(Market!$B$5:$M$50,MATCH(H186,Market!$A$5:$A$50,0),5),"")</f>
        <v/>
      </c>
      <c r="L186" s="92" t="str">
        <f t="shared" si="16"/>
        <v/>
      </c>
      <c r="M186" s="93" t="str">
        <f t="shared" si="17"/>
        <v/>
      </c>
      <c r="N186" s="94" t="str">
        <f t="shared" si="18"/>
        <v/>
      </c>
      <c r="O186" s="95" t="str">
        <f t="shared" si="19"/>
        <v/>
      </c>
      <c r="P186" s="95" t="str">
        <f t="shared" si="20"/>
        <v/>
      </c>
      <c r="Q186" s="96" t="str">
        <f t="shared" si="14"/>
        <v/>
      </c>
      <c r="R186" s="96" t="str">
        <f t="shared" si="15"/>
        <v/>
      </c>
    </row>
    <row r="187" spans="1:18" x14ac:dyDescent="0.25">
      <c r="A187" s="90"/>
      <c r="B187" s="90"/>
      <c r="C187" s="90"/>
      <c r="D187" s="90"/>
      <c r="E187" s="90"/>
      <c r="F187" s="90"/>
      <c r="G187" s="90"/>
      <c r="H187" s="90"/>
      <c r="I187" s="90"/>
      <c r="K187" s="91" t="str">
        <f>IFERROR(INDEX(Market!$B$5:$M$50,MATCH(H187,Market!$A$5:$A$50,0),5),"")</f>
        <v/>
      </c>
      <c r="L187" s="92" t="str">
        <f t="shared" si="16"/>
        <v/>
      </c>
      <c r="M187" s="93" t="str">
        <f t="shared" si="17"/>
        <v/>
      </c>
      <c r="N187" s="94" t="str">
        <f t="shared" si="18"/>
        <v/>
      </c>
      <c r="O187" s="95" t="str">
        <f t="shared" si="19"/>
        <v/>
      </c>
      <c r="P187" s="95" t="str">
        <f t="shared" si="20"/>
        <v/>
      </c>
      <c r="Q187" s="96" t="str">
        <f t="shared" si="14"/>
        <v/>
      </c>
      <c r="R187" s="96" t="str">
        <f t="shared" si="15"/>
        <v/>
      </c>
    </row>
    <row r="188" spans="1:18" x14ac:dyDescent="0.25">
      <c r="A188" s="90"/>
      <c r="B188" s="90"/>
      <c r="C188" s="90"/>
      <c r="D188" s="90"/>
      <c r="E188" s="90"/>
      <c r="F188" s="90"/>
      <c r="G188" s="90"/>
      <c r="H188" s="90"/>
      <c r="I188" s="90"/>
      <c r="K188" s="91" t="str">
        <f>IFERROR(INDEX(Market!$B$5:$M$50,MATCH(H188,Market!$A$5:$A$50,0),5),"")</f>
        <v/>
      </c>
      <c r="L188" s="92" t="str">
        <f t="shared" si="16"/>
        <v/>
      </c>
      <c r="M188" s="93" t="str">
        <f t="shared" si="17"/>
        <v/>
      </c>
      <c r="N188" s="94" t="str">
        <f t="shared" si="18"/>
        <v/>
      </c>
      <c r="O188" s="95" t="str">
        <f t="shared" si="19"/>
        <v/>
      </c>
      <c r="P188" s="95" t="str">
        <f t="shared" si="20"/>
        <v/>
      </c>
      <c r="Q188" s="96" t="str">
        <f t="shared" si="14"/>
        <v/>
      </c>
      <c r="R188" s="96" t="str">
        <f t="shared" si="15"/>
        <v/>
      </c>
    </row>
    <row r="189" spans="1:18" x14ac:dyDescent="0.25">
      <c r="A189" s="90"/>
      <c r="B189" s="90"/>
      <c r="C189" s="90"/>
      <c r="D189" s="90"/>
      <c r="E189" s="90"/>
      <c r="F189" s="90"/>
      <c r="G189" s="90"/>
      <c r="H189" s="90"/>
      <c r="I189" s="90"/>
      <c r="K189" s="91" t="str">
        <f>IFERROR(INDEX(Market!$B$5:$M$50,MATCH(H189,Market!$A$5:$A$50,0),5),"")</f>
        <v/>
      </c>
      <c r="L189" s="92" t="str">
        <f t="shared" si="16"/>
        <v/>
      </c>
      <c r="M189" s="93" t="str">
        <f t="shared" si="17"/>
        <v/>
      </c>
      <c r="N189" s="94" t="str">
        <f t="shared" si="18"/>
        <v/>
      </c>
      <c r="O189" s="95" t="str">
        <f t="shared" si="19"/>
        <v/>
      </c>
      <c r="P189" s="95" t="str">
        <f t="shared" si="20"/>
        <v/>
      </c>
      <c r="Q189" s="96" t="str">
        <f t="shared" si="14"/>
        <v/>
      </c>
      <c r="R189" s="96" t="str">
        <f t="shared" si="15"/>
        <v/>
      </c>
    </row>
    <row r="190" spans="1:18" x14ac:dyDescent="0.25">
      <c r="A190" s="90"/>
      <c r="B190" s="90"/>
      <c r="C190" s="90"/>
      <c r="D190" s="90"/>
      <c r="E190" s="90"/>
      <c r="F190" s="90"/>
      <c r="G190" s="90"/>
      <c r="H190" s="90"/>
      <c r="I190" s="90"/>
      <c r="K190" s="91" t="str">
        <f>IFERROR(INDEX(Market!$B$5:$M$50,MATCH(H190,Market!$A$5:$A$50,0),5),"")</f>
        <v/>
      </c>
      <c r="L190" s="92" t="str">
        <f t="shared" si="16"/>
        <v/>
      </c>
      <c r="M190" s="93" t="str">
        <f t="shared" si="17"/>
        <v/>
      </c>
      <c r="N190" s="94" t="str">
        <f t="shared" si="18"/>
        <v/>
      </c>
      <c r="O190" s="95" t="str">
        <f t="shared" si="19"/>
        <v/>
      </c>
      <c r="P190" s="95" t="str">
        <f t="shared" si="20"/>
        <v/>
      </c>
      <c r="Q190" s="96" t="str">
        <f t="shared" si="14"/>
        <v/>
      </c>
      <c r="R190" s="96" t="str">
        <f t="shared" si="15"/>
        <v/>
      </c>
    </row>
    <row r="191" spans="1:18" x14ac:dyDescent="0.25">
      <c r="A191" s="90"/>
      <c r="B191" s="90"/>
      <c r="C191" s="90"/>
      <c r="D191" s="90"/>
      <c r="E191" s="90"/>
      <c r="F191" s="90"/>
      <c r="G191" s="90"/>
      <c r="H191" s="90"/>
      <c r="I191" s="90"/>
      <c r="K191" s="91" t="str">
        <f>IFERROR(INDEX(Market!$B$5:$M$50,MATCH(H191,Market!$A$5:$A$50,0),5),"")</f>
        <v/>
      </c>
      <c r="L191" s="92" t="str">
        <f t="shared" si="16"/>
        <v/>
      </c>
      <c r="M191" s="93" t="str">
        <f t="shared" si="17"/>
        <v/>
      </c>
      <c r="N191" s="94" t="str">
        <f t="shared" si="18"/>
        <v/>
      </c>
      <c r="O191" s="95" t="str">
        <f t="shared" si="19"/>
        <v/>
      </c>
      <c r="P191" s="95" t="str">
        <f t="shared" si="20"/>
        <v/>
      </c>
      <c r="Q191" s="96" t="str">
        <f t="shared" si="14"/>
        <v/>
      </c>
      <c r="R191" s="96" t="str">
        <f t="shared" si="15"/>
        <v/>
      </c>
    </row>
    <row r="192" spans="1:18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K192" s="91" t="str">
        <f>IFERROR(INDEX(Market!$B$5:$M$50,MATCH(H192,Market!$A$5:$A$50,0),5),"")</f>
        <v/>
      </c>
      <c r="L192" s="92" t="str">
        <f t="shared" si="16"/>
        <v/>
      </c>
      <c r="M192" s="93" t="str">
        <f t="shared" si="17"/>
        <v/>
      </c>
      <c r="N192" s="94" t="str">
        <f t="shared" si="18"/>
        <v/>
      </c>
      <c r="O192" s="95" t="str">
        <f t="shared" si="19"/>
        <v/>
      </c>
      <c r="P192" s="95" t="str">
        <f t="shared" si="20"/>
        <v/>
      </c>
      <c r="Q192" s="96" t="str">
        <f t="shared" si="14"/>
        <v/>
      </c>
      <c r="R192" s="96" t="str">
        <f t="shared" si="15"/>
        <v/>
      </c>
    </row>
    <row r="193" spans="1:18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K193" s="91" t="str">
        <f>IFERROR(INDEX(Market!$B$5:$M$50,MATCH(H193,Market!$A$5:$A$50,0),5),"")</f>
        <v/>
      </c>
      <c r="L193" s="92" t="str">
        <f t="shared" si="16"/>
        <v/>
      </c>
      <c r="M193" s="93" t="str">
        <f t="shared" si="17"/>
        <v/>
      </c>
      <c r="N193" s="94" t="str">
        <f t="shared" si="18"/>
        <v/>
      </c>
      <c r="O193" s="95" t="str">
        <f t="shared" si="19"/>
        <v/>
      </c>
      <c r="P193" s="95" t="str">
        <f t="shared" si="20"/>
        <v/>
      </c>
      <c r="Q193" s="96" t="str">
        <f t="shared" si="14"/>
        <v/>
      </c>
      <c r="R193" s="96" t="str">
        <f t="shared" si="15"/>
        <v/>
      </c>
    </row>
    <row r="194" spans="1:18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K194" s="91" t="str">
        <f>IFERROR(INDEX(Market!$B$5:$M$50,MATCH(H194,Market!$A$5:$A$50,0),5),"")</f>
        <v/>
      </c>
      <c r="L194" s="92" t="str">
        <f t="shared" si="16"/>
        <v/>
      </c>
      <c r="M194" s="93" t="str">
        <f t="shared" si="17"/>
        <v/>
      </c>
      <c r="N194" s="94" t="str">
        <f t="shared" si="18"/>
        <v/>
      </c>
      <c r="O194" s="95" t="str">
        <f t="shared" si="19"/>
        <v/>
      </c>
      <c r="P194" s="95" t="str">
        <f t="shared" si="20"/>
        <v/>
      </c>
      <c r="Q194" s="96" t="str">
        <f t="shared" ref="Q194:Q257" si="21">IFERROR(IF(AccountBalance*P194&gt;0,AccountBalance*O194,"0"),"")</f>
        <v/>
      </c>
      <c r="R194" s="96" t="str">
        <f t="shared" si="15"/>
        <v/>
      </c>
    </row>
    <row r="195" spans="1:18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K195" s="91" t="str">
        <f>IFERROR(INDEX(Market!$B$5:$M$50,MATCH(H195,Market!$A$5:$A$50,0),5),"")</f>
        <v/>
      </c>
      <c r="L195" s="92" t="str">
        <f t="shared" si="16"/>
        <v/>
      </c>
      <c r="M195" s="93" t="str">
        <f t="shared" si="17"/>
        <v/>
      </c>
      <c r="N195" s="94" t="str">
        <f t="shared" si="18"/>
        <v/>
      </c>
      <c r="O195" s="95" t="str">
        <f t="shared" si="19"/>
        <v/>
      </c>
      <c r="P195" s="95" t="str">
        <f t="shared" si="20"/>
        <v/>
      </c>
      <c r="Q195" s="96" t="str">
        <f t="shared" si="21"/>
        <v/>
      </c>
      <c r="R195" s="96" t="str">
        <f t="shared" ref="R195:R229" si="22">IFERROR(IF(AccountBalance*P195&gt;0,AccountBalance*P195,"0"),"")</f>
        <v/>
      </c>
    </row>
    <row r="196" spans="1:18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K196" s="91" t="str">
        <f>IFERROR(INDEX(Market!$B$5:$M$50,MATCH(H196,Market!$A$5:$A$50,0),5),"")</f>
        <v/>
      </c>
      <c r="L196" s="92" t="str">
        <f t="shared" ref="L196:L259" si="23">IFERROR(K196-1,"")</f>
        <v/>
      </c>
      <c r="M196" s="93" t="str">
        <f t="shared" ref="M196:M259" si="24">IFERROR((1/I196),"")</f>
        <v/>
      </c>
      <c r="N196" s="94" t="str">
        <f t="shared" ref="N196:N259" si="25">IFERROR(1-M196,"")</f>
        <v/>
      </c>
      <c r="O196" s="95" t="str">
        <f t="shared" ref="O196:O259" si="26">IFERROR(((L196*M196)-N196)/L196,"")</f>
        <v/>
      </c>
      <c r="P196" s="95" t="str">
        <f t="shared" ref="P196:P259" si="27">IFERROR(O196/2,"")</f>
        <v/>
      </c>
      <c r="Q196" s="96" t="str">
        <f t="shared" si="21"/>
        <v/>
      </c>
      <c r="R196" s="96" t="str">
        <f t="shared" si="22"/>
        <v/>
      </c>
    </row>
    <row r="197" spans="1:18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K197" s="91" t="str">
        <f>IFERROR(INDEX(Market!$B$5:$M$50,MATCH(H197,Market!$A$5:$A$50,0),5),"")</f>
        <v/>
      </c>
      <c r="L197" s="92" t="str">
        <f t="shared" si="23"/>
        <v/>
      </c>
      <c r="M197" s="93" t="str">
        <f t="shared" si="24"/>
        <v/>
      </c>
      <c r="N197" s="94" t="str">
        <f t="shared" si="25"/>
        <v/>
      </c>
      <c r="O197" s="95" t="str">
        <f t="shared" si="26"/>
        <v/>
      </c>
      <c r="P197" s="95" t="str">
        <f t="shared" si="27"/>
        <v/>
      </c>
      <c r="Q197" s="96" t="str">
        <f t="shared" si="21"/>
        <v/>
      </c>
      <c r="R197" s="96" t="str">
        <f t="shared" si="22"/>
        <v/>
      </c>
    </row>
    <row r="198" spans="1:18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K198" s="91" t="str">
        <f>IFERROR(INDEX(Market!$B$5:$M$50,MATCH(H198,Market!$A$5:$A$50,0),5),"")</f>
        <v/>
      </c>
      <c r="L198" s="92" t="str">
        <f t="shared" si="23"/>
        <v/>
      </c>
      <c r="M198" s="93" t="str">
        <f t="shared" si="24"/>
        <v/>
      </c>
      <c r="N198" s="94" t="str">
        <f t="shared" si="25"/>
        <v/>
      </c>
      <c r="O198" s="95" t="str">
        <f t="shared" si="26"/>
        <v/>
      </c>
      <c r="P198" s="95" t="str">
        <f t="shared" si="27"/>
        <v/>
      </c>
      <c r="Q198" s="96" t="str">
        <f t="shared" si="21"/>
        <v/>
      </c>
      <c r="R198" s="96" t="str">
        <f t="shared" si="22"/>
        <v/>
      </c>
    </row>
    <row r="199" spans="1:18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K199" s="91" t="str">
        <f>IFERROR(INDEX(Market!$B$5:$M$50,MATCH(H199,Market!$A$5:$A$50,0),5),"")</f>
        <v/>
      </c>
      <c r="L199" s="92" t="str">
        <f t="shared" si="23"/>
        <v/>
      </c>
      <c r="M199" s="93" t="str">
        <f t="shared" si="24"/>
        <v/>
      </c>
      <c r="N199" s="94" t="str">
        <f t="shared" si="25"/>
        <v/>
      </c>
      <c r="O199" s="95" t="str">
        <f t="shared" si="26"/>
        <v/>
      </c>
      <c r="P199" s="95" t="str">
        <f t="shared" si="27"/>
        <v/>
      </c>
      <c r="Q199" s="96" t="str">
        <f t="shared" si="21"/>
        <v/>
      </c>
      <c r="R199" s="96" t="str">
        <f t="shared" si="22"/>
        <v/>
      </c>
    </row>
    <row r="200" spans="1:18" x14ac:dyDescent="0.25">
      <c r="A200" s="90"/>
      <c r="B200" s="90"/>
      <c r="C200" s="90"/>
      <c r="D200" s="90"/>
      <c r="E200" s="90"/>
      <c r="F200" s="90"/>
      <c r="G200" s="90"/>
      <c r="H200" s="90"/>
      <c r="I200" s="90"/>
      <c r="K200" s="91" t="str">
        <f>IFERROR(INDEX(Market!$B$5:$M$50,MATCH(H200,Market!$A$5:$A$50,0),5),"")</f>
        <v/>
      </c>
      <c r="L200" s="92" t="str">
        <f t="shared" si="23"/>
        <v/>
      </c>
      <c r="M200" s="93" t="str">
        <f t="shared" si="24"/>
        <v/>
      </c>
      <c r="N200" s="94" t="str">
        <f t="shared" si="25"/>
        <v/>
      </c>
      <c r="O200" s="95" t="str">
        <f t="shared" si="26"/>
        <v/>
      </c>
      <c r="P200" s="95" t="str">
        <f t="shared" si="27"/>
        <v/>
      </c>
      <c r="Q200" s="96" t="str">
        <f t="shared" si="21"/>
        <v/>
      </c>
      <c r="R200" s="96" t="str">
        <f t="shared" si="22"/>
        <v/>
      </c>
    </row>
    <row r="201" spans="1:18" x14ac:dyDescent="0.25">
      <c r="A201" s="90"/>
      <c r="B201" s="90"/>
      <c r="C201" s="90"/>
      <c r="D201" s="90"/>
      <c r="E201" s="90"/>
      <c r="F201" s="90"/>
      <c r="G201" s="90"/>
      <c r="H201" s="90"/>
      <c r="I201" s="90"/>
      <c r="K201" s="91" t="str">
        <f>IFERROR(INDEX(Market!$B$5:$M$50,MATCH(H201,Market!$A$5:$A$50,0),5),"")</f>
        <v/>
      </c>
      <c r="L201" s="92" t="str">
        <f t="shared" si="23"/>
        <v/>
      </c>
      <c r="M201" s="93" t="str">
        <f t="shared" si="24"/>
        <v/>
      </c>
      <c r="N201" s="94" t="str">
        <f t="shared" si="25"/>
        <v/>
      </c>
      <c r="O201" s="95" t="str">
        <f t="shared" si="26"/>
        <v/>
      </c>
      <c r="P201" s="95" t="str">
        <f t="shared" si="27"/>
        <v/>
      </c>
      <c r="Q201" s="96" t="str">
        <f t="shared" si="21"/>
        <v/>
      </c>
      <c r="R201" s="96" t="str">
        <f t="shared" si="22"/>
        <v/>
      </c>
    </row>
    <row r="202" spans="1:18" x14ac:dyDescent="0.25">
      <c r="A202" s="90"/>
      <c r="B202" s="90"/>
      <c r="C202" s="90"/>
      <c r="D202" s="90"/>
      <c r="E202" s="90"/>
      <c r="F202" s="90"/>
      <c r="G202" s="90"/>
      <c r="H202" s="90"/>
      <c r="I202" s="90"/>
      <c r="K202" s="91" t="str">
        <f>IFERROR(INDEX(Market!$B$5:$M$50,MATCH(H202,Market!$A$5:$A$50,0),5),"")</f>
        <v/>
      </c>
      <c r="L202" s="92" t="str">
        <f t="shared" si="23"/>
        <v/>
      </c>
      <c r="M202" s="93" t="str">
        <f t="shared" si="24"/>
        <v/>
      </c>
      <c r="N202" s="94" t="str">
        <f t="shared" si="25"/>
        <v/>
      </c>
      <c r="O202" s="95" t="str">
        <f t="shared" si="26"/>
        <v/>
      </c>
      <c r="P202" s="95" t="str">
        <f t="shared" si="27"/>
        <v/>
      </c>
      <c r="Q202" s="96" t="str">
        <f t="shared" si="21"/>
        <v/>
      </c>
      <c r="R202" s="96" t="str">
        <f t="shared" si="22"/>
        <v/>
      </c>
    </row>
    <row r="203" spans="1:18" x14ac:dyDescent="0.25">
      <c r="A203" s="90"/>
      <c r="B203" s="90"/>
      <c r="C203" s="90"/>
      <c r="D203" s="90"/>
      <c r="E203" s="90"/>
      <c r="F203" s="90"/>
      <c r="G203" s="90"/>
      <c r="H203" s="90"/>
      <c r="I203" s="90"/>
      <c r="K203" s="91" t="str">
        <f>IFERROR(INDEX(Market!$B$5:$M$50,MATCH(H203,Market!$A$5:$A$50,0),5),"")</f>
        <v/>
      </c>
      <c r="L203" s="92" t="str">
        <f t="shared" si="23"/>
        <v/>
      </c>
      <c r="M203" s="93" t="str">
        <f t="shared" si="24"/>
        <v/>
      </c>
      <c r="N203" s="94" t="str">
        <f t="shared" si="25"/>
        <v/>
      </c>
      <c r="O203" s="95" t="str">
        <f t="shared" si="26"/>
        <v/>
      </c>
      <c r="P203" s="95" t="str">
        <f t="shared" si="27"/>
        <v/>
      </c>
      <c r="Q203" s="96" t="str">
        <f t="shared" si="21"/>
        <v/>
      </c>
      <c r="R203" s="96" t="str">
        <f t="shared" si="22"/>
        <v/>
      </c>
    </row>
    <row r="204" spans="1:18" x14ac:dyDescent="0.25">
      <c r="A204" s="90"/>
      <c r="B204" s="90"/>
      <c r="C204" s="90"/>
      <c r="D204" s="90"/>
      <c r="E204" s="90"/>
      <c r="F204" s="90"/>
      <c r="G204" s="90"/>
      <c r="H204" s="90"/>
      <c r="I204" s="90"/>
      <c r="K204" s="91" t="str">
        <f>IFERROR(INDEX(Market!$B$5:$M$50,MATCH(H204,Market!$A$5:$A$50,0),5),"")</f>
        <v/>
      </c>
      <c r="L204" s="92" t="str">
        <f t="shared" si="23"/>
        <v/>
      </c>
      <c r="M204" s="93" t="str">
        <f t="shared" si="24"/>
        <v/>
      </c>
      <c r="N204" s="94" t="str">
        <f t="shared" si="25"/>
        <v/>
      </c>
      <c r="O204" s="95" t="str">
        <f t="shared" si="26"/>
        <v/>
      </c>
      <c r="P204" s="95" t="str">
        <f t="shared" si="27"/>
        <v/>
      </c>
      <c r="Q204" s="96" t="str">
        <f t="shared" si="21"/>
        <v/>
      </c>
      <c r="R204" s="96" t="str">
        <f t="shared" si="22"/>
        <v/>
      </c>
    </row>
    <row r="205" spans="1:18" x14ac:dyDescent="0.25">
      <c r="A205" s="90"/>
      <c r="B205" s="90"/>
      <c r="C205" s="90"/>
      <c r="D205" s="90"/>
      <c r="E205" s="90"/>
      <c r="F205" s="90"/>
      <c r="G205" s="90"/>
      <c r="H205" s="90"/>
      <c r="I205" s="90"/>
      <c r="K205" s="91" t="str">
        <f>IFERROR(INDEX(Market!$B$5:$M$50,MATCH(H205,Market!$A$5:$A$50,0),5),"")</f>
        <v/>
      </c>
      <c r="L205" s="92" t="str">
        <f t="shared" si="23"/>
        <v/>
      </c>
      <c r="M205" s="93" t="str">
        <f t="shared" si="24"/>
        <v/>
      </c>
      <c r="N205" s="94" t="str">
        <f t="shared" si="25"/>
        <v/>
      </c>
      <c r="O205" s="95" t="str">
        <f t="shared" si="26"/>
        <v/>
      </c>
      <c r="P205" s="95" t="str">
        <f t="shared" si="27"/>
        <v/>
      </c>
      <c r="Q205" s="96" t="str">
        <f t="shared" si="21"/>
        <v/>
      </c>
      <c r="R205" s="96" t="str">
        <f t="shared" si="22"/>
        <v/>
      </c>
    </row>
    <row r="206" spans="1:18" x14ac:dyDescent="0.25">
      <c r="A206" s="90"/>
      <c r="B206" s="90"/>
      <c r="C206" s="90"/>
      <c r="D206" s="90"/>
      <c r="E206" s="90"/>
      <c r="F206" s="90"/>
      <c r="G206" s="90"/>
      <c r="H206" s="90"/>
      <c r="I206" s="90"/>
      <c r="K206" s="91" t="str">
        <f>IFERROR(INDEX(Market!$B$5:$M$50,MATCH(H206,Market!$A$5:$A$50,0),5),"")</f>
        <v/>
      </c>
      <c r="L206" s="92" t="str">
        <f t="shared" si="23"/>
        <v/>
      </c>
      <c r="M206" s="93" t="str">
        <f t="shared" si="24"/>
        <v/>
      </c>
      <c r="N206" s="94" t="str">
        <f t="shared" si="25"/>
        <v/>
      </c>
      <c r="O206" s="95" t="str">
        <f t="shared" si="26"/>
        <v/>
      </c>
      <c r="P206" s="95" t="str">
        <f t="shared" si="27"/>
        <v/>
      </c>
      <c r="Q206" s="96" t="str">
        <f t="shared" si="21"/>
        <v/>
      </c>
      <c r="R206" s="96" t="str">
        <f t="shared" si="22"/>
        <v/>
      </c>
    </row>
    <row r="207" spans="1:18" x14ac:dyDescent="0.25">
      <c r="A207" s="90"/>
      <c r="B207" s="90"/>
      <c r="C207" s="90"/>
      <c r="D207" s="90"/>
      <c r="E207" s="90"/>
      <c r="F207" s="90"/>
      <c r="G207" s="90"/>
      <c r="H207" s="90"/>
      <c r="I207" s="90"/>
      <c r="K207" s="91" t="str">
        <f>IFERROR(INDEX(Market!$B$5:$M$50,MATCH(H207,Market!$A$5:$A$50,0),5),"")</f>
        <v/>
      </c>
      <c r="L207" s="92" t="str">
        <f t="shared" si="23"/>
        <v/>
      </c>
      <c r="M207" s="93" t="str">
        <f t="shared" si="24"/>
        <v/>
      </c>
      <c r="N207" s="94" t="str">
        <f t="shared" si="25"/>
        <v/>
      </c>
      <c r="O207" s="95" t="str">
        <f t="shared" si="26"/>
        <v/>
      </c>
      <c r="P207" s="95" t="str">
        <f t="shared" si="27"/>
        <v/>
      </c>
      <c r="Q207" s="96" t="str">
        <f t="shared" si="21"/>
        <v/>
      </c>
      <c r="R207" s="96" t="str">
        <f t="shared" si="22"/>
        <v/>
      </c>
    </row>
    <row r="208" spans="1:18" x14ac:dyDescent="0.25">
      <c r="A208" s="90"/>
      <c r="B208" s="90"/>
      <c r="C208" s="90"/>
      <c r="D208" s="90"/>
      <c r="E208" s="90"/>
      <c r="F208" s="90"/>
      <c r="G208" s="90"/>
      <c r="H208" s="90"/>
      <c r="I208" s="90"/>
      <c r="K208" s="91" t="str">
        <f>IFERROR(INDEX(Market!$B$5:$M$50,MATCH(H208,Market!$A$5:$A$50,0),5),"")</f>
        <v/>
      </c>
      <c r="L208" s="92" t="str">
        <f t="shared" si="23"/>
        <v/>
      </c>
      <c r="M208" s="93" t="str">
        <f t="shared" si="24"/>
        <v/>
      </c>
      <c r="N208" s="94" t="str">
        <f t="shared" si="25"/>
        <v/>
      </c>
      <c r="O208" s="95" t="str">
        <f t="shared" si="26"/>
        <v/>
      </c>
      <c r="P208" s="95" t="str">
        <f t="shared" si="27"/>
        <v/>
      </c>
      <c r="Q208" s="96" t="str">
        <f t="shared" si="21"/>
        <v/>
      </c>
      <c r="R208" s="96" t="str">
        <f t="shared" si="22"/>
        <v/>
      </c>
    </row>
    <row r="209" spans="1:18" x14ac:dyDescent="0.25">
      <c r="A209" s="90"/>
      <c r="B209" s="90"/>
      <c r="C209" s="90"/>
      <c r="D209" s="90"/>
      <c r="E209" s="90"/>
      <c r="F209" s="90"/>
      <c r="G209" s="90"/>
      <c r="H209" s="90"/>
      <c r="I209" s="90"/>
      <c r="K209" s="91" t="str">
        <f>IFERROR(INDEX(Market!$B$5:$M$50,MATCH(H209,Market!$A$5:$A$50,0),5),"")</f>
        <v/>
      </c>
      <c r="L209" s="92" t="str">
        <f t="shared" si="23"/>
        <v/>
      </c>
      <c r="M209" s="93" t="str">
        <f t="shared" si="24"/>
        <v/>
      </c>
      <c r="N209" s="94" t="str">
        <f t="shared" si="25"/>
        <v/>
      </c>
      <c r="O209" s="95" t="str">
        <f t="shared" si="26"/>
        <v/>
      </c>
      <c r="P209" s="95" t="str">
        <f t="shared" si="27"/>
        <v/>
      </c>
      <c r="Q209" s="96" t="str">
        <f t="shared" si="21"/>
        <v/>
      </c>
      <c r="R209" s="96" t="str">
        <f t="shared" si="22"/>
        <v/>
      </c>
    </row>
    <row r="210" spans="1:18" x14ac:dyDescent="0.25">
      <c r="A210" s="90"/>
      <c r="B210" s="90"/>
      <c r="C210" s="90"/>
      <c r="D210" s="90"/>
      <c r="E210" s="90"/>
      <c r="F210" s="90"/>
      <c r="G210" s="90"/>
      <c r="H210" s="90"/>
      <c r="I210" s="90"/>
      <c r="K210" s="91" t="str">
        <f>IFERROR(INDEX(Market!$B$5:$M$50,MATCH(H210,Market!$A$5:$A$50,0),5),"")</f>
        <v/>
      </c>
      <c r="L210" s="92" t="str">
        <f t="shared" si="23"/>
        <v/>
      </c>
      <c r="M210" s="93" t="str">
        <f t="shared" si="24"/>
        <v/>
      </c>
      <c r="N210" s="94" t="str">
        <f t="shared" si="25"/>
        <v/>
      </c>
      <c r="O210" s="95" t="str">
        <f t="shared" si="26"/>
        <v/>
      </c>
      <c r="P210" s="95" t="str">
        <f t="shared" si="27"/>
        <v/>
      </c>
      <c r="Q210" s="96" t="str">
        <f t="shared" si="21"/>
        <v/>
      </c>
      <c r="R210" s="96" t="str">
        <f t="shared" si="22"/>
        <v/>
      </c>
    </row>
    <row r="211" spans="1:18" x14ac:dyDescent="0.25">
      <c r="A211" s="90"/>
      <c r="B211" s="90"/>
      <c r="C211" s="90"/>
      <c r="D211" s="90"/>
      <c r="E211" s="90"/>
      <c r="F211" s="90"/>
      <c r="G211" s="90"/>
      <c r="H211" s="90"/>
      <c r="I211" s="90"/>
      <c r="K211" s="91" t="str">
        <f>IFERROR(INDEX(Market!$B$5:$M$50,MATCH(H211,Market!$A$5:$A$50,0),5),"")</f>
        <v/>
      </c>
      <c r="L211" s="92" t="str">
        <f t="shared" si="23"/>
        <v/>
      </c>
      <c r="M211" s="93" t="str">
        <f t="shared" si="24"/>
        <v/>
      </c>
      <c r="N211" s="94" t="str">
        <f t="shared" si="25"/>
        <v/>
      </c>
      <c r="O211" s="95" t="str">
        <f t="shared" si="26"/>
        <v/>
      </c>
      <c r="P211" s="95" t="str">
        <f t="shared" si="27"/>
        <v/>
      </c>
      <c r="Q211" s="96" t="str">
        <f t="shared" si="21"/>
        <v/>
      </c>
      <c r="R211" s="96" t="str">
        <f t="shared" si="22"/>
        <v/>
      </c>
    </row>
    <row r="212" spans="1:18" x14ac:dyDescent="0.25">
      <c r="A212" s="90"/>
      <c r="B212" s="90"/>
      <c r="C212" s="90"/>
      <c r="D212" s="90"/>
      <c r="E212" s="90"/>
      <c r="F212" s="90"/>
      <c r="G212" s="90"/>
      <c r="H212" s="90"/>
      <c r="I212" s="90"/>
      <c r="K212" s="91" t="str">
        <f>IFERROR(INDEX(Market!$B$5:$M$50,MATCH(H212,Market!$A$5:$A$50,0),5),"")</f>
        <v/>
      </c>
      <c r="L212" s="92" t="str">
        <f t="shared" si="23"/>
        <v/>
      </c>
      <c r="M212" s="93" t="str">
        <f t="shared" si="24"/>
        <v/>
      </c>
      <c r="N212" s="94" t="str">
        <f t="shared" si="25"/>
        <v/>
      </c>
      <c r="O212" s="95" t="str">
        <f t="shared" si="26"/>
        <v/>
      </c>
      <c r="P212" s="95" t="str">
        <f t="shared" si="27"/>
        <v/>
      </c>
      <c r="Q212" s="96" t="str">
        <f t="shared" si="21"/>
        <v/>
      </c>
      <c r="R212" s="96" t="str">
        <f t="shared" si="22"/>
        <v/>
      </c>
    </row>
    <row r="213" spans="1:18" x14ac:dyDescent="0.25">
      <c r="A213" s="90"/>
      <c r="B213" s="90"/>
      <c r="C213" s="90"/>
      <c r="D213" s="90"/>
      <c r="E213" s="90"/>
      <c r="F213" s="90"/>
      <c r="G213" s="90"/>
      <c r="H213" s="90"/>
      <c r="I213" s="90"/>
      <c r="K213" s="91" t="str">
        <f>IFERROR(INDEX(Market!$B$5:$M$50,MATCH(H213,Market!$A$5:$A$50,0),5),"")</f>
        <v/>
      </c>
      <c r="L213" s="92" t="str">
        <f t="shared" si="23"/>
        <v/>
      </c>
      <c r="M213" s="93" t="str">
        <f t="shared" si="24"/>
        <v/>
      </c>
      <c r="N213" s="94" t="str">
        <f t="shared" si="25"/>
        <v/>
      </c>
      <c r="O213" s="95" t="str">
        <f t="shared" si="26"/>
        <v/>
      </c>
      <c r="P213" s="95" t="str">
        <f t="shared" si="27"/>
        <v/>
      </c>
      <c r="Q213" s="96" t="str">
        <f t="shared" si="21"/>
        <v/>
      </c>
      <c r="R213" s="96" t="str">
        <f t="shared" si="22"/>
        <v/>
      </c>
    </row>
    <row r="214" spans="1:18" x14ac:dyDescent="0.25">
      <c r="A214" s="90"/>
      <c r="B214" s="90"/>
      <c r="C214" s="90"/>
      <c r="D214" s="90"/>
      <c r="E214" s="90"/>
      <c r="F214" s="90"/>
      <c r="G214" s="90"/>
      <c r="H214" s="90"/>
      <c r="I214" s="90"/>
      <c r="K214" s="91" t="str">
        <f>IFERROR(INDEX(Market!$B$5:$M$50,MATCH(H214,Market!$A$5:$A$50,0),5),"")</f>
        <v/>
      </c>
      <c r="L214" s="92" t="str">
        <f t="shared" si="23"/>
        <v/>
      </c>
      <c r="M214" s="93" t="str">
        <f t="shared" si="24"/>
        <v/>
      </c>
      <c r="N214" s="94" t="str">
        <f t="shared" si="25"/>
        <v/>
      </c>
      <c r="O214" s="95" t="str">
        <f t="shared" si="26"/>
        <v/>
      </c>
      <c r="P214" s="95" t="str">
        <f t="shared" si="27"/>
        <v/>
      </c>
      <c r="Q214" s="96" t="str">
        <f t="shared" si="21"/>
        <v/>
      </c>
      <c r="R214" s="96" t="str">
        <f t="shared" si="22"/>
        <v/>
      </c>
    </row>
    <row r="215" spans="1:18" x14ac:dyDescent="0.25">
      <c r="A215" s="90"/>
      <c r="B215" s="90"/>
      <c r="C215" s="90"/>
      <c r="D215" s="90"/>
      <c r="E215" s="90"/>
      <c r="F215" s="90"/>
      <c r="G215" s="90"/>
      <c r="H215" s="90"/>
      <c r="I215" s="90"/>
      <c r="K215" s="91" t="str">
        <f>IFERROR(INDEX(Market!$B$5:$M$50,MATCH(H215,Market!$A$5:$A$50,0),5),"")</f>
        <v/>
      </c>
      <c r="L215" s="92" t="str">
        <f t="shared" si="23"/>
        <v/>
      </c>
      <c r="M215" s="93" t="str">
        <f t="shared" si="24"/>
        <v/>
      </c>
      <c r="N215" s="94" t="str">
        <f t="shared" si="25"/>
        <v/>
      </c>
      <c r="O215" s="95" t="str">
        <f t="shared" si="26"/>
        <v/>
      </c>
      <c r="P215" s="95" t="str">
        <f t="shared" si="27"/>
        <v/>
      </c>
      <c r="Q215" s="96" t="str">
        <f t="shared" si="21"/>
        <v/>
      </c>
      <c r="R215" s="96" t="str">
        <f t="shared" si="22"/>
        <v/>
      </c>
    </row>
    <row r="216" spans="1:18" x14ac:dyDescent="0.25">
      <c r="A216" s="90"/>
      <c r="B216" s="90"/>
      <c r="C216" s="90"/>
      <c r="D216" s="90"/>
      <c r="E216" s="90"/>
      <c r="F216" s="90"/>
      <c r="G216" s="90"/>
      <c r="H216" s="90"/>
      <c r="I216" s="90"/>
      <c r="K216" s="91" t="str">
        <f>IFERROR(INDEX(Market!$B$5:$M$50,MATCH(H216,Market!$A$5:$A$50,0),5),"")</f>
        <v/>
      </c>
      <c r="L216" s="92" t="str">
        <f t="shared" si="23"/>
        <v/>
      </c>
      <c r="M216" s="93" t="str">
        <f t="shared" si="24"/>
        <v/>
      </c>
      <c r="N216" s="94" t="str">
        <f t="shared" si="25"/>
        <v/>
      </c>
      <c r="O216" s="95" t="str">
        <f t="shared" si="26"/>
        <v/>
      </c>
      <c r="P216" s="95" t="str">
        <f t="shared" si="27"/>
        <v/>
      </c>
      <c r="Q216" s="96" t="str">
        <f t="shared" si="21"/>
        <v/>
      </c>
      <c r="R216" s="96" t="str">
        <f t="shared" si="22"/>
        <v/>
      </c>
    </row>
    <row r="217" spans="1:18" x14ac:dyDescent="0.25">
      <c r="A217" s="90"/>
      <c r="B217" s="90"/>
      <c r="C217" s="90"/>
      <c r="D217" s="90"/>
      <c r="E217" s="90"/>
      <c r="F217" s="90"/>
      <c r="G217" s="90"/>
      <c r="H217" s="90"/>
      <c r="I217" s="90"/>
      <c r="K217" s="91" t="str">
        <f>IFERROR(INDEX(Market!$B$5:$M$50,MATCH(H217,Market!$A$5:$A$50,0),5),"")</f>
        <v/>
      </c>
      <c r="L217" s="92" t="str">
        <f t="shared" si="23"/>
        <v/>
      </c>
      <c r="M217" s="93" t="str">
        <f t="shared" si="24"/>
        <v/>
      </c>
      <c r="N217" s="94" t="str">
        <f t="shared" si="25"/>
        <v/>
      </c>
      <c r="O217" s="95" t="str">
        <f t="shared" si="26"/>
        <v/>
      </c>
      <c r="P217" s="95" t="str">
        <f t="shared" si="27"/>
        <v/>
      </c>
      <c r="Q217" s="96" t="str">
        <f t="shared" si="21"/>
        <v/>
      </c>
      <c r="R217" s="96" t="str">
        <f t="shared" si="22"/>
        <v/>
      </c>
    </row>
    <row r="218" spans="1:18" x14ac:dyDescent="0.25">
      <c r="A218" s="90"/>
      <c r="B218" s="90"/>
      <c r="C218" s="90"/>
      <c r="D218" s="90"/>
      <c r="E218" s="90"/>
      <c r="F218" s="90"/>
      <c r="G218" s="90"/>
      <c r="H218" s="90"/>
      <c r="I218" s="90"/>
      <c r="K218" s="91" t="str">
        <f>IFERROR(INDEX(Market!$B$5:$M$50,MATCH(H218,Market!$A$5:$A$50,0),5),"")</f>
        <v/>
      </c>
      <c r="L218" s="92" t="str">
        <f t="shared" si="23"/>
        <v/>
      </c>
      <c r="M218" s="93" t="str">
        <f t="shared" si="24"/>
        <v/>
      </c>
      <c r="N218" s="94" t="str">
        <f t="shared" si="25"/>
        <v/>
      </c>
      <c r="O218" s="95" t="str">
        <f t="shared" si="26"/>
        <v/>
      </c>
      <c r="P218" s="95" t="str">
        <f t="shared" si="27"/>
        <v/>
      </c>
      <c r="Q218" s="96" t="str">
        <f t="shared" si="21"/>
        <v/>
      </c>
      <c r="R218" s="96" t="str">
        <f t="shared" si="22"/>
        <v/>
      </c>
    </row>
    <row r="219" spans="1:18" x14ac:dyDescent="0.25">
      <c r="A219" s="90"/>
      <c r="B219" s="90"/>
      <c r="C219" s="90"/>
      <c r="D219" s="90"/>
      <c r="E219" s="90"/>
      <c r="F219" s="90"/>
      <c r="G219" s="90"/>
      <c r="H219" s="90"/>
      <c r="I219" s="90"/>
      <c r="K219" s="91" t="str">
        <f>IFERROR(INDEX(Market!$B$5:$M$50,MATCH(H219,Market!$A$5:$A$50,0),5),"")</f>
        <v/>
      </c>
      <c r="L219" s="92" t="str">
        <f t="shared" si="23"/>
        <v/>
      </c>
      <c r="M219" s="93" t="str">
        <f t="shared" si="24"/>
        <v/>
      </c>
      <c r="N219" s="94" t="str">
        <f t="shared" si="25"/>
        <v/>
      </c>
      <c r="O219" s="95" t="str">
        <f t="shared" si="26"/>
        <v/>
      </c>
      <c r="P219" s="95" t="str">
        <f t="shared" si="27"/>
        <v/>
      </c>
      <c r="Q219" s="96" t="str">
        <f t="shared" si="21"/>
        <v/>
      </c>
      <c r="R219" s="96" t="str">
        <f t="shared" si="22"/>
        <v/>
      </c>
    </row>
    <row r="220" spans="1:18" x14ac:dyDescent="0.25">
      <c r="A220" s="90"/>
      <c r="B220" s="90"/>
      <c r="C220" s="90"/>
      <c r="D220" s="90"/>
      <c r="E220" s="90"/>
      <c r="F220" s="90"/>
      <c r="G220" s="90"/>
      <c r="H220" s="90"/>
      <c r="I220" s="90"/>
      <c r="K220" s="91" t="str">
        <f>IFERROR(INDEX(Market!$B$5:$M$50,MATCH(H220,Market!$A$5:$A$50,0),5),"")</f>
        <v/>
      </c>
      <c r="L220" s="92" t="str">
        <f t="shared" si="23"/>
        <v/>
      </c>
      <c r="M220" s="93" t="str">
        <f t="shared" si="24"/>
        <v/>
      </c>
      <c r="N220" s="94" t="str">
        <f t="shared" si="25"/>
        <v/>
      </c>
      <c r="O220" s="95" t="str">
        <f t="shared" si="26"/>
        <v/>
      </c>
      <c r="P220" s="95" t="str">
        <f t="shared" si="27"/>
        <v/>
      </c>
      <c r="Q220" s="96" t="str">
        <f t="shared" si="21"/>
        <v/>
      </c>
      <c r="R220" s="96" t="str">
        <f t="shared" si="22"/>
        <v/>
      </c>
    </row>
    <row r="221" spans="1:18" x14ac:dyDescent="0.25">
      <c r="A221" s="90"/>
      <c r="B221" s="90"/>
      <c r="C221" s="90"/>
      <c r="D221" s="90"/>
      <c r="E221" s="90"/>
      <c r="F221" s="90"/>
      <c r="G221" s="90"/>
      <c r="H221" s="90"/>
      <c r="I221" s="90"/>
      <c r="K221" s="91" t="str">
        <f>IFERROR(INDEX(Market!$B$5:$M$50,MATCH(H221,Market!$A$5:$A$50,0),5),"")</f>
        <v/>
      </c>
      <c r="L221" s="92" t="str">
        <f t="shared" si="23"/>
        <v/>
      </c>
      <c r="M221" s="93" t="str">
        <f t="shared" si="24"/>
        <v/>
      </c>
      <c r="N221" s="94" t="str">
        <f t="shared" si="25"/>
        <v/>
      </c>
      <c r="O221" s="95" t="str">
        <f t="shared" si="26"/>
        <v/>
      </c>
      <c r="P221" s="95" t="str">
        <f t="shared" si="27"/>
        <v/>
      </c>
      <c r="Q221" s="96" t="str">
        <f t="shared" si="21"/>
        <v/>
      </c>
      <c r="R221" s="96" t="str">
        <f t="shared" si="22"/>
        <v/>
      </c>
    </row>
    <row r="222" spans="1:18" x14ac:dyDescent="0.25">
      <c r="A222" s="90"/>
      <c r="B222" s="90"/>
      <c r="C222" s="90"/>
      <c r="D222" s="90"/>
      <c r="E222" s="90"/>
      <c r="F222" s="90"/>
      <c r="G222" s="90"/>
      <c r="H222" s="90"/>
      <c r="I222" s="90"/>
      <c r="K222" s="91" t="str">
        <f>IFERROR(INDEX(Market!$B$5:$M$50,MATCH(H222,Market!$A$5:$A$50,0),5),"")</f>
        <v/>
      </c>
      <c r="L222" s="92" t="str">
        <f t="shared" si="23"/>
        <v/>
      </c>
      <c r="M222" s="93" t="str">
        <f t="shared" si="24"/>
        <v/>
      </c>
      <c r="N222" s="94" t="str">
        <f t="shared" si="25"/>
        <v/>
      </c>
      <c r="O222" s="95" t="str">
        <f t="shared" si="26"/>
        <v/>
      </c>
      <c r="P222" s="95" t="str">
        <f t="shared" si="27"/>
        <v/>
      </c>
      <c r="Q222" s="96" t="str">
        <f t="shared" si="21"/>
        <v/>
      </c>
      <c r="R222" s="96" t="str">
        <f t="shared" si="22"/>
        <v/>
      </c>
    </row>
    <row r="223" spans="1:18" x14ac:dyDescent="0.25">
      <c r="A223" s="90"/>
      <c r="B223" s="90"/>
      <c r="C223" s="90"/>
      <c r="D223" s="90"/>
      <c r="E223" s="90"/>
      <c r="F223" s="90"/>
      <c r="G223" s="90"/>
      <c r="H223" s="90"/>
      <c r="I223" s="90"/>
      <c r="K223" s="91" t="str">
        <f>IFERROR(INDEX(Market!$B$5:$M$50,MATCH(H223,Market!$A$5:$A$50,0),5),"")</f>
        <v/>
      </c>
      <c r="L223" s="92" t="str">
        <f t="shared" si="23"/>
        <v/>
      </c>
      <c r="M223" s="93" t="str">
        <f t="shared" si="24"/>
        <v/>
      </c>
      <c r="N223" s="94" t="str">
        <f t="shared" si="25"/>
        <v/>
      </c>
      <c r="O223" s="95" t="str">
        <f t="shared" si="26"/>
        <v/>
      </c>
      <c r="P223" s="95" t="str">
        <f t="shared" si="27"/>
        <v/>
      </c>
      <c r="Q223" s="96" t="str">
        <f t="shared" si="21"/>
        <v/>
      </c>
      <c r="R223" s="96" t="str">
        <f t="shared" si="22"/>
        <v/>
      </c>
    </row>
    <row r="224" spans="1:18" x14ac:dyDescent="0.25">
      <c r="A224" s="90"/>
      <c r="B224" s="90"/>
      <c r="C224" s="90"/>
      <c r="D224" s="90"/>
      <c r="E224" s="90"/>
      <c r="F224" s="90"/>
      <c r="G224" s="90"/>
      <c r="H224" s="90"/>
      <c r="I224" s="90"/>
      <c r="K224" s="91" t="str">
        <f>IFERROR(INDEX(Market!$B$5:$M$50,MATCH(H224,Market!$A$5:$A$50,0),5),"")</f>
        <v/>
      </c>
      <c r="L224" s="92" t="str">
        <f t="shared" si="23"/>
        <v/>
      </c>
      <c r="M224" s="93" t="str">
        <f t="shared" si="24"/>
        <v/>
      </c>
      <c r="N224" s="94" t="str">
        <f t="shared" si="25"/>
        <v/>
      </c>
      <c r="O224" s="95" t="str">
        <f t="shared" si="26"/>
        <v/>
      </c>
      <c r="P224" s="95" t="str">
        <f t="shared" si="27"/>
        <v/>
      </c>
      <c r="Q224" s="96" t="str">
        <f t="shared" si="21"/>
        <v/>
      </c>
      <c r="R224" s="96" t="str">
        <f t="shared" si="22"/>
        <v/>
      </c>
    </row>
    <row r="225" spans="1:18" x14ac:dyDescent="0.25">
      <c r="A225" s="90"/>
      <c r="B225" s="90"/>
      <c r="C225" s="90"/>
      <c r="D225" s="90"/>
      <c r="E225" s="90"/>
      <c r="F225" s="90"/>
      <c r="G225" s="90"/>
      <c r="H225" s="90"/>
      <c r="I225" s="90"/>
      <c r="K225" s="91" t="str">
        <f>IFERROR(INDEX(Market!$B$5:$M$50,MATCH(H225,Market!$A$5:$A$50,0),5),"")</f>
        <v/>
      </c>
      <c r="L225" s="92" t="str">
        <f t="shared" si="23"/>
        <v/>
      </c>
      <c r="M225" s="93" t="str">
        <f t="shared" si="24"/>
        <v/>
      </c>
      <c r="N225" s="94" t="str">
        <f t="shared" si="25"/>
        <v/>
      </c>
      <c r="O225" s="95" t="str">
        <f t="shared" si="26"/>
        <v/>
      </c>
      <c r="P225" s="95" t="str">
        <f t="shared" si="27"/>
        <v/>
      </c>
      <c r="Q225" s="96" t="str">
        <f t="shared" si="21"/>
        <v/>
      </c>
      <c r="R225" s="96" t="str">
        <f t="shared" si="22"/>
        <v/>
      </c>
    </row>
    <row r="226" spans="1:18" x14ac:dyDescent="0.25">
      <c r="A226" s="90"/>
      <c r="B226" s="90"/>
      <c r="C226" s="90"/>
      <c r="D226" s="90"/>
      <c r="E226" s="90"/>
      <c r="F226" s="90"/>
      <c r="G226" s="90"/>
      <c r="H226" s="90"/>
      <c r="I226" s="90"/>
      <c r="K226" s="91" t="str">
        <f>IFERROR(INDEX(Market!$B$5:$M$50,MATCH(H226,Market!$A$5:$A$50,0),5),"")</f>
        <v/>
      </c>
      <c r="L226" s="92" t="str">
        <f t="shared" si="23"/>
        <v/>
      </c>
      <c r="M226" s="93" t="str">
        <f t="shared" si="24"/>
        <v/>
      </c>
      <c r="N226" s="94" t="str">
        <f t="shared" si="25"/>
        <v/>
      </c>
      <c r="O226" s="95" t="str">
        <f t="shared" si="26"/>
        <v/>
      </c>
      <c r="P226" s="95" t="str">
        <f t="shared" si="27"/>
        <v/>
      </c>
      <c r="Q226" s="96" t="str">
        <f t="shared" si="21"/>
        <v/>
      </c>
      <c r="R226" s="96" t="str">
        <f t="shared" si="22"/>
        <v/>
      </c>
    </row>
    <row r="227" spans="1:18" x14ac:dyDescent="0.25">
      <c r="A227" s="90"/>
      <c r="B227" s="90"/>
      <c r="C227" s="90"/>
      <c r="D227" s="90"/>
      <c r="E227" s="90"/>
      <c r="F227" s="90"/>
      <c r="G227" s="90"/>
      <c r="H227" s="90"/>
      <c r="I227" s="90"/>
      <c r="K227" s="91" t="str">
        <f>IFERROR(INDEX(Market!$B$5:$M$50,MATCH(H227,Market!$A$5:$A$50,0),5),"")</f>
        <v/>
      </c>
      <c r="L227" s="92" t="str">
        <f t="shared" si="23"/>
        <v/>
      </c>
      <c r="M227" s="93" t="str">
        <f t="shared" si="24"/>
        <v/>
      </c>
      <c r="N227" s="94" t="str">
        <f t="shared" si="25"/>
        <v/>
      </c>
      <c r="O227" s="95" t="str">
        <f t="shared" si="26"/>
        <v/>
      </c>
      <c r="P227" s="95" t="str">
        <f t="shared" si="27"/>
        <v/>
      </c>
      <c r="Q227" s="96" t="str">
        <f t="shared" si="21"/>
        <v/>
      </c>
      <c r="R227" s="96" t="str">
        <f t="shared" si="22"/>
        <v/>
      </c>
    </row>
    <row r="228" spans="1:18" x14ac:dyDescent="0.25">
      <c r="A228" s="90"/>
      <c r="B228" s="90"/>
      <c r="C228" s="90"/>
      <c r="D228" s="90"/>
      <c r="E228" s="90"/>
      <c r="F228" s="90"/>
      <c r="G228" s="90"/>
      <c r="H228" s="90"/>
      <c r="I228" s="90"/>
      <c r="K228" s="91" t="str">
        <f>IFERROR(INDEX(Market!$B$5:$M$50,MATCH(H228,Market!$A$5:$A$50,0),5),"")</f>
        <v/>
      </c>
      <c r="L228" s="92" t="str">
        <f t="shared" si="23"/>
        <v/>
      </c>
      <c r="M228" s="93" t="str">
        <f t="shared" si="24"/>
        <v/>
      </c>
      <c r="N228" s="94" t="str">
        <f t="shared" si="25"/>
        <v/>
      </c>
      <c r="O228" s="95" t="str">
        <f t="shared" si="26"/>
        <v/>
      </c>
      <c r="P228" s="95" t="str">
        <f t="shared" si="27"/>
        <v/>
      </c>
      <c r="Q228" s="96" t="str">
        <f t="shared" si="21"/>
        <v/>
      </c>
      <c r="R228" s="96" t="str">
        <f t="shared" si="22"/>
        <v/>
      </c>
    </row>
    <row r="229" spans="1:18" x14ac:dyDescent="0.25">
      <c r="A229" s="90"/>
      <c r="B229" s="90"/>
      <c r="C229" s="90"/>
      <c r="D229" s="90"/>
      <c r="E229" s="90"/>
      <c r="F229" s="90"/>
      <c r="G229" s="90"/>
      <c r="H229" s="90"/>
      <c r="I229" s="90"/>
      <c r="K229" s="91" t="str">
        <f>IFERROR(INDEX(Market!$B$5:$M$50,MATCH(H229,Market!$A$5:$A$50,0),5),"")</f>
        <v/>
      </c>
      <c r="L229" s="92" t="str">
        <f t="shared" si="23"/>
        <v/>
      </c>
      <c r="M229" s="93" t="str">
        <f t="shared" si="24"/>
        <v/>
      </c>
      <c r="N229" s="94" t="str">
        <f t="shared" si="25"/>
        <v/>
      </c>
      <c r="O229" s="95" t="str">
        <f t="shared" si="26"/>
        <v/>
      </c>
      <c r="P229" s="95" t="str">
        <f t="shared" si="27"/>
        <v/>
      </c>
      <c r="Q229" s="96" t="str">
        <f t="shared" si="21"/>
        <v/>
      </c>
      <c r="R229" s="96" t="str">
        <f t="shared" si="22"/>
        <v/>
      </c>
    </row>
    <row r="230" spans="1:18" x14ac:dyDescent="0.25">
      <c r="A230" s="90"/>
      <c r="B230" s="90"/>
      <c r="C230" s="90"/>
      <c r="D230" s="90"/>
      <c r="E230" s="90"/>
      <c r="F230" s="90"/>
      <c r="G230" s="90"/>
      <c r="H230" s="90"/>
      <c r="I230" s="90"/>
      <c r="K230" s="91" t="str">
        <f>IFERROR(INDEX(Market!$B$5:$M$50,MATCH(H230,Market!$A$5:$A$50,0),5),"")</f>
        <v/>
      </c>
      <c r="L230" s="92" t="str">
        <f t="shared" si="23"/>
        <v/>
      </c>
      <c r="M230" s="93" t="str">
        <f t="shared" si="24"/>
        <v/>
      </c>
      <c r="N230" s="94" t="str">
        <f t="shared" si="25"/>
        <v/>
      </c>
      <c r="O230" s="95" t="str">
        <f t="shared" si="26"/>
        <v/>
      </c>
      <c r="P230" s="95" t="str">
        <f t="shared" si="27"/>
        <v/>
      </c>
      <c r="Q230" s="96" t="str">
        <f t="shared" si="21"/>
        <v/>
      </c>
      <c r="R230" s="96" t="str">
        <f t="shared" ref="R230:R258" si="28">IFERROR(IF(AccountBalance*P230&gt;0,AccountBalance*P230,"0"),"")</f>
        <v/>
      </c>
    </row>
    <row r="231" spans="1:18" x14ac:dyDescent="0.25">
      <c r="A231" s="90"/>
      <c r="B231" s="90"/>
      <c r="C231" s="90"/>
      <c r="D231" s="90"/>
      <c r="E231" s="90"/>
      <c r="F231" s="90"/>
      <c r="G231" s="90"/>
      <c r="H231" s="90"/>
      <c r="I231" s="90"/>
      <c r="K231" s="91" t="str">
        <f>IFERROR(INDEX(Market!$B$5:$M$50,MATCH(H231,Market!$A$5:$A$50,0),5),"")</f>
        <v/>
      </c>
      <c r="L231" s="92" t="str">
        <f t="shared" si="23"/>
        <v/>
      </c>
      <c r="M231" s="93" t="str">
        <f t="shared" si="24"/>
        <v/>
      </c>
      <c r="N231" s="94" t="str">
        <f t="shared" si="25"/>
        <v/>
      </c>
      <c r="O231" s="95" t="str">
        <f t="shared" si="26"/>
        <v/>
      </c>
      <c r="P231" s="95" t="str">
        <f t="shared" si="27"/>
        <v/>
      </c>
      <c r="Q231" s="96" t="str">
        <f t="shared" si="21"/>
        <v/>
      </c>
      <c r="R231" s="96" t="str">
        <f t="shared" si="28"/>
        <v/>
      </c>
    </row>
    <row r="232" spans="1:18" x14ac:dyDescent="0.25">
      <c r="A232" s="90"/>
      <c r="B232" s="90"/>
      <c r="C232" s="90"/>
      <c r="D232" s="90"/>
      <c r="E232" s="90"/>
      <c r="F232" s="90"/>
      <c r="G232" s="90"/>
      <c r="H232" s="90"/>
      <c r="I232" s="90"/>
      <c r="K232" s="91" t="str">
        <f>IFERROR(INDEX(Market!$B$5:$M$50,MATCH(H232,Market!$A$5:$A$50,0),5),"")</f>
        <v/>
      </c>
      <c r="L232" s="92" t="str">
        <f t="shared" si="23"/>
        <v/>
      </c>
      <c r="M232" s="93" t="str">
        <f t="shared" si="24"/>
        <v/>
      </c>
      <c r="N232" s="94" t="str">
        <f t="shared" si="25"/>
        <v/>
      </c>
      <c r="O232" s="95" t="str">
        <f t="shared" si="26"/>
        <v/>
      </c>
      <c r="P232" s="95" t="str">
        <f t="shared" si="27"/>
        <v/>
      </c>
      <c r="Q232" s="96" t="str">
        <f t="shared" si="21"/>
        <v/>
      </c>
      <c r="R232" s="96" t="e">
        <f>IF(AccountBalance*P232&gt;0,AccountBalance*P232,"0")</f>
        <v>#VALUE!</v>
      </c>
    </row>
    <row r="233" spans="1:18" x14ac:dyDescent="0.25">
      <c r="A233" s="90"/>
      <c r="B233" s="90"/>
      <c r="C233" s="90"/>
      <c r="D233" s="90"/>
      <c r="E233" s="90"/>
      <c r="F233" s="90"/>
      <c r="G233" s="90"/>
      <c r="H233" s="90"/>
      <c r="I233" s="90"/>
      <c r="K233" s="91" t="str">
        <f>IFERROR(INDEX(Market!$B$5:$M$50,MATCH(H233,Market!$A$5:$A$50,0),5),"")</f>
        <v/>
      </c>
      <c r="L233" s="92" t="str">
        <f t="shared" si="23"/>
        <v/>
      </c>
      <c r="M233" s="93" t="str">
        <f t="shared" si="24"/>
        <v/>
      </c>
      <c r="N233" s="94" t="str">
        <f t="shared" si="25"/>
        <v/>
      </c>
      <c r="O233" s="95" t="str">
        <f t="shared" si="26"/>
        <v/>
      </c>
      <c r="P233" s="95" t="str">
        <f t="shared" si="27"/>
        <v/>
      </c>
      <c r="Q233" s="96" t="str">
        <f t="shared" si="21"/>
        <v/>
      </c>
      <c r="R233" s="96" t="str">
        <f t="shared" si="28"/>
        <v/>
      </c>
    </row>
    <row r="234" spans="1:18" x14ac:dyDescent="0.25">
      <c r="A234" s="90"/>
      <c r="B234" s="90"/>
      <c r="C234" s="90"/>
      <c r="D234" s="90"/>
      <c r="E234" s="90"/>
      <c r="F234" s="90"/>
      <c r="G234" s="90"/>
      <c r="H234" s="90"/>
      <c r="I234" s="90"/>
      <c r="K234" s="91" t="str">
        <f>IFERROR(INDEX(Market!$B$5:$M$50,MATCH(H234,Market!$A$5:$A$50,0),5),"")</f>
        <v/>
      </c>
      <c r="L234" s="92" t="str">
        <f t="shared" si="23"/>
        <v/>
      </c>
      <c r="M234" s="93" t="str">
        <f t="shared" si="24"/>
        <v/>
      </c>
      <c r="N234" s="94" t="str">
        <f t="shared" si="25"/>
        <v/>
      </c>
      <c r="O234" s="95" t="str">
        <f t="shared" si="26"/>
        <v/>
      </c>
      <c r="P234" s="95" t="str">
        <f t="shared" si="27"/>
        <v/>
      </c>
      <c r="Q234" s="96" t="str">
        <f t="shared" si="21"/>
        <v/>
      </c>
      <c r="R234" s="96" t="str">
        <f t="shared" si="28"/>
        <v/>
      </c>
    </row>
    <row r="235" spans="1:18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K235" s="91" t="str">
        <f>IFERROR(INDEX(Market!$B$5:$M$50,MATCH(H235,Market!$A$5:$A$50,0),5),"")</f>
        <v/>
      </c>
      <c r="L235" s="92" t="str">
        <f t="shared" si="23"/>
        <v/>
      </c>
      <c r="M235" s="93" t="str">
        <f t="shared" si="24"/>
        <v/>
      </c>
      <c r="N235" s="94" t="str">
        <f t="shared" si="25"/>
        <v/>
      </c>
      <c r="O235" s="95" t="str">
        <f t="shared" si="26"/>
        <v/>
      </c>
      <c r="P235" s="95" t="str">
        <f t="shared" si="27"/>
        <v/>
      </c>
      <c r="Q235" s="96" t="str">
        <f t="shared" si="21"/>
        <v/>
      </c>
      <c r="R235" s="96" t="str">
        <f t="shared" si="28"/>
        <v/>
      </c>
    </row>
    <row r="236" spans="1:18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K236" s="91" t="str">
        <f>IFERROR(INDEX(Market!$B$5:$M$50,MATCH(H236,Market!$A$5:$A$50,0),5),"")</f>
        <v/>
      </c>
      <c r="L236" s="92" t="str">
        <f t="shared" si="23"/>
        <v/>
      </c>
      <c r="M236" s="93" t="str">
        <f t="shared" si="24"/>
        <v/>
      </c>
      <c r="N236" s="94" t="str">
        <f t="shared" si="25"/>
        <v/>
      </c>
      <c r="O236" s="95" t="str">
        <f t="shared" si="26"/>
        <v/>
      </c>
      <c r="P236" s="95" t="str">
        <f t="shared" si="27"/>
        <v/>
      </c>
      <c r="Q236" s="96" t="str">
        <f t="shared" si="21"/>
        <v/>
      </c>
      <c r="R236" s="96" t="str">
        <f t="shared" si="28"/>
        <v/>
      </c>
    </row>
    <row r="237" spans="1:18" x14ac:dyDescent="0.25">
      <c r="A237" s="90"/>
      <c r="B237" s="90"/>
      <c r="C237" s="90"/>
      <c r="D237" s="90"/>
      <c r="E237" s="90"/>
      <c r="F237" s="90"/>
      <c r="G237" s="90"/>
      <c r="H237" s="90"/>
      <c r="I237" s="90"/>
      <c r="K237" s="91" t="str">
        <f>IFERROR(INDEX(Market!$B$5:$M$50,MATCH(H237,Market!$A$5:$A$50,0),5),"")</f>
        <v/>
      </c>
      <c r="L237" s="92" t="str">
        <f t="shared" si="23"/>
        <v/>
      </c>
      <c r="M237" s="93" t="str">
        <f t="shared" si="24"/>
        <v/>
      </c>
      <c r="N237" s="94" t="str">
        <f t="shared" si="25"/>
        <v/>
      </c>
      <c r="O237" s="95" t="str">
        <f t="shared" si="26"/>
        <v/>
      </c>
      <c r="P237" s="95" t="str">
        <f t="shared" si="27"/>
        <v/>
      </c>
      <c r="Q237" s="96" t="str">
        <f t="shared" si="21"/>
        <v/>
      </c>
      <c r="R237" s="96" t="str">
        <f t="shared" si="28"/>
        <v/>
      </c>
    </row>
    <row r="238" spans="1:18" x14ac:dyDescent="0.25">
      <c r="A238" s="90"/>
      <c r="B238" s="90"/>
      <c r="C238" s="90"/>
      <c r="D238" s="90"/>
      <c r="E238" s="90"/>
      <c r="F238" s="90"/>
      <c r="G238" s="90"/>
      <c r="H238" s="90"/>
      <c r="I238" s="90"/>
      <c r="K238" s="91" t="str">
        <f>IFERROR(INDEX(Market!$B$5:$M$50,MATCH(H238,Market!$A$5:$A$50,0),5),"")</f>
        <v/>
      </c>
      <c r="L238" s="92" t="str">
        <f t="shared" si="23"/>
        <v/>
      </c>
      <c r="M238" s="93" t="str">
        <f t="shared" si="24"/>
        <v/>
      </c>
      <c r="N238" s="94" t="str">
        <f t="shared" si="25"/>
        <v/>
      </c>
      <c r="O238" s="95" t="str">
        <f t="shared" si="26"/>
        <v/>
      </c>
      <c r="P238" s="95" t="str">
        <f t="shared" si="27"/>
        <v/>
      </c>
      <c r="Q238" s="96" t="str">
        <f t="shared" si="21"/>
        <v/>
      </c>
      <c r="R238" s="96" t="str">
        <f t="shared" si="28"/>
        <v/>
      </c>
    </row>
    <row r="239" spans="1:18" x14ac:dyDescent="0.25">
      <c r="A239" s="90"/>
      <c r="B239" s="90"/>
      <c r="C239" s="90"/>
      <c r="D239" s="90"/>
      <c r="E239" s="90"/>
      <c r="F239" s="90"/>
      <c r="G239" s="90"/>
      <c r="H239" s="90"/>
      <c r="I239" s="90"/>
      <c r="K239" s="91" t="str">
        <f>IFERROR(INDEX(Market!$B$5:$M$50,MATCH(H239,Market!$A$5:$A$50,0),5),"")</f>
        <v/>
      </c>
      <c r="L239" s="92" t="str">
        <f t="shared" si="23"/>
        <v/>
      </c>
      <c r="M239" s="93" t="str">
        <f t="shared" si="24"/>
        <v/>
      </c>
      <c r="N239" s="94" t="str">
        <f t="shared" si="25"/>
        <v/>
      </c>
      <c r="O239" s="95" t="str">
        <f t="shared" si="26"/>
        <v/>
      </c>
      <c r="P239" s="95" t="str">
        <f t="shared" si="27"/>
        <v/>
      </c>
      <c r="Q239" s="96" t="str">
        <f t="shared" si="21"/>
        <v/>
      </c>
      <c r="R239" s="96" t="str">
        <f t="shared" si="28"/>
        <v/>
      </c>
    </row>
    <row r="240" spans="1:18" x14ac:dyDescent="0.25">
      <c r="A240" s="90"/>
      <c r="B240" s="90"/>
      <c r="C240" s="90"/>
      <c r="D240" s="90"/>
      <c r="E240" s="90"/>
      <c r="F240" s="90"/>
      <c r="G240" s="90"/>
      <c r="H240" s="90"/>
      <c r="I240" s="90"/>
      <c r="K240" s="91" t="str">
        <f>IFERROR(INDEX(Market!$B$5:$M$50,MATCH(H240,Market!$A$5:$A$50,0),5),"")</f>
        <v/>
      </c>
      <c r="L240" s="92" t="str">
        <f t="shared" si="23"/>
        <v/>
      </c>
      <c r="M240" s="93" t="str">
        <f t="shared" si="24"/>
        <v/>
      </c>
      <c r="N240" s="94" t="str">
        <f t="shared" si="25"/>
        <v/>
      </c>
      <c r="O240" s="95" t="str">
        <f t="shared" si="26"/>
        <v/>
      </c>
      <c r="P240" s="95" t="str">
        <f t="shared" si="27"/>
        <v/>
      </c>
      <c r="Q240" s="96" t="str">
        <f t="shared" si="21"/>
        <v/>
      </c>
      <c r="R240" s="96" t="str">
        <f t="shared" si="28"/>
        <v/>
      </c>
    </row>
    <row r="241" spans="1:18" x14ac:dyDescent="0.25">
      <c r="A241" s="90"/>
      <c r="B241" s="90"/>
      <c r="C241" s="90"/>
      <c r="D241" s="90"/>
      <c r="E241" s="90"/>
      <c r="F241" s="90"/>
      <c r="G241" s="90"/>
      <c r="H241" s="90"/>
      <c r="I241" s="90"/>
      <c r="K241" s="91" t="str">
        <f>IFERROR(INDEX(Market!$B$5:$M$50,MATCH(H241,Market!$A$5:$A$50,0),5),"")</f>
        <v/>
      </c>
      <c r="L241" s="92" t="str">
        <f t="shared" si="23"/>
        <v/>
      </c>
      <c r="M241" s="93" t="str">
        <f t="shared" si="24"/>
        <v/>
      </c>
      <c r="N241" s="94" t="str">
        <f t="shared" si="25"/>
        <v/>
      </c>
      <c r="O241" s="95" t="str">
        <f t="shared" si="26"/>
        <v/>
      </c>
      <c r="P241" s="95" t="str">
        <f t="shared" si="27"/>
        <v/>
      </c>
      <c r="Q241" s="96" t="str">
        <f t="shared" si="21"/>
        <v/>
      </c>
      <c r="R241" s="96" t="str">
        <f t="shared" si="28"/>
        <v/>
      </c>
    </row>
    <row r="242" spans="1:18" x14ac:dyDescent="0.25">
      <c r="A242" s="90"/>
      <c r="B242" s="90"/>
      <c r="C242" s="90"/>
      <c r="D242" s="90"/>
      <c r="E242" s="90"/>
      <c r="F242" s="90"/>
      <c r="G242" s="90"/>
      <c r="H242" s="90"/>
      <c r="I242" s="90"/>
      <c r="K242" s="91" t="str">
        <f>IFERROR(INDEX(Market!$B$5:$M$50,MATCH(H242,Market!$A$5:$A$50,0),5),"")</f>
        <v/>
      </c>
      <c r="L242" s="92" t="str">
        <f t="shared" si="23"/>
        <v/>
      </c>
      <c r="M242" s="93" t="str">
        <f t="shared" si="24"/>
        <v/>
      </c>
      <c r="N242" s="94" t="str">
        <f t="shared" si="25"/>
        <v/>
      </c>
      <c r="O242" s="95" t="str">
        <f t="shared" si="26"/>
        <v/>
      </c>
      <c r="P242" s="95" t="str">
        <f t="shared" si="27"/>
        <v/>
      </c>
      <c r="Q242" s="96" t="str">
        <f t="shared" si="21"/>
        <v/>
      </c>
      <c r="R242" s="96" t="str">
        <f t="shared" si="28"/>
        <v/>
      </c>
    </row>
    <row r="243" spans="1:18" x14ac:dyDescent="0.25">
      <c r="A243" s="90"/>
      <c r="B243" s="90"/>
      <c r="C243" s="90"/>
      <c r="D243" s="90"/>
      <c r="E243" s="90"/>
      <c r="F243" s="90"/>
      <c r="G243" s="90"/>
      <c r="H243" s="90"/>
      <c r="I243" s="90"/>
      <c r="K243" s="91" t="str">
        <f>IFERROR(INDEX(Market!$B$5:$M$50,MATCH(H243,Market!$A$5:$A$50,0),5),"")</f>
        <v/>
      </c>
      <c r="L243" s="92" t="str">
        <f t="shared" si="23"/>
        <v/>
      </c>
      <c r="M243" s="93" t="str">
        <f t="shared" si="24"/>
        <v/>
      </c>
      <c r="N243" s="94" t="str">
        <f t="shared" si="25"/>
        <v/>
      </c>
      <c r="O243" s="95" t="str">
        <f t="shared" si="26"/>
        <v/>
      </c>
      <c r="P243" s="95" t="str">
        <f t="shared" si="27"/>
        <v/>
      </c>
      <c r="Q243" s="96" t="str">
        <f t="shared" si="21"/>
        <v/>
      </c>
      <c r="R243" s="96" t="str">
        <f t="shared" si="28"/>
        <v/>
      </c>
    </row>
    <row r="244" spans="1:18" x14ac:dyDescent="0.25">
      <c r="A244" s="90"/>
      <c r="B244" s="90"/>
      <c r="C244" s="90"/>
      <c r="D244" s="90"/>
      <c r="E244" s="90"/>
      <c r="F244" s="90"/>
      <c r="G244" s="90"/>
      <c r="H244" s="90"/>
      <c r="I244" s="90"/>
      <c r="K244" s="91" t="str">
        <f>IFERROR(INDEX(Market!$B$5:$M$50,MATCH(H244,Market!$A$5:$A$50,0),5),"")</f>
        <v/>
      </c>
      <c r="L244" s="92" t="str">
        <f t="shared" si="23"/>
        <v/>
      </c>
      <c r="M244" s="93" t="str">
        <f t="shared" si="24"/>
        <v/>
      </c>
      <c r="N244" s="94" t="str">
        <f t="shared" si="25"/>
        <v/>
      </c>
      <c r="O244" s="95" t="str">
        <f t="shared" si="26"/>
        <v/>
      </c>
      <c r="P244" s="95" t="str">
        <f t="shared" si="27"/>
        <v/>
      </c>
      <c r="Q244" s="96" t="str">
        <f t="shared" si="21"/>
        <v/>
      </c>
      <c r="R244" s="96" t="str">
        <f t="shared" si="28"/>
        <v/>
      </c>
    </row>
    <row r="245" spans="1:18" x14ac:dyDescent="0.25">
      <c r="A245" s="90"/>
      <c r="B245" s="90"/>
      <c r="C245" s="90"/>
      <c r="D245" s="90"/>
      <c r="E245" s="90"/>
      <c r="F245" s="90"/>
      <c r="G245" s="90"/>
      <c r="H245" s="90"/>
      <c r="I245" s="90"/>
      <c r="K245" s="91" t="str">
        <f>IFERROR(INDEX(Market!$B$5:$M$50,MATCH(H245,Market!$A$5:$A$50,0),5),"")</f>
        <v/>
      </c>
      <c r="L245" s="92" t="str">
        <f t="shared" si="23"/>
        <v/>
      </c>
      <c r="M245" s="93" t="str">
        <f t="shared" si="24"/>
        <v/>
      </c>
      <c r="N245" s="94" t="str">
        <f t="shared" si="25"/>
        <v/>
      </c>
      <c r="O245" s="95" t="str">
        <f t="shared" si="26"/>
        <v/>
      </c>
      <c r="P245" s="95" t="str">
        <f t="shared" si="27"/>
        <v/>
      </c>
      <c r="Q245" s="96" t="str">
        <f t="shared" si="21"/>
        <v/>
      </c>
      <c r="R245" s="96" t="str">
        <f t="shared" si="28"/>
        <v/>
      </c>
    </row>
    <row r="246" spans="1:18" x14ac:dyDescent="0.25">
      <c r="A246" s="90"/>
      <c r="B246" s="90"/>
      <c r="C246" s="90"/>
      <c r="D246" s="90"/>
      <c r="E246" s="90"/>
      <c r="F246" s="90"/>
      <c r="G246" s="90"/>
      <c r="H246" s="90"/>
      <c r="I246" s="90"/>
      <c r="K246" s="91" t="str">
        <f>IFERROR(INDEX(Market!$B$5:$M$50,MATCH(H246,Market!$A$5:$A$50,0),5),"")</f>
        <v/>
      </c>
      <c r="L246" s="92" t="str">
        <f t="shared" si="23"/>
        <v/>
      </c>
      <c r="M246" s="93" t="str">
        <f t="shared" si="24"/>
        <v/>
      </c>
      <c r="N246" s="94" t="str">
        <f t="shared" si="25"/>
        <v/>
      </c>
      <c r="O246" s="95" t="str">
        <f t="shared" si="26"/>
        <v/>
      </c>
      <c r="P246" s="95" t="str">
        <f t="shared" si="27"/>
        <v/>
      </c>
      <c r="Q246" s="96" t="str">
        <f t="shared" si="21"/>
        <v/>
      </c>
      <c r="R246" s="96" t="str">
        <f t="shared" si="28"/>
        <v/>
      </c>
    </row>
    <row r="247" spans="1:18" x14ac:dyDescent="0.25">
      <c r="A247" s="90"/>
      <c r="B247" s="90"/>
      <c r="C247" s="90"/>
      <c r="D247" s="90"/>
      <c r="E247" s="90"/>
      <c r="F247" s="90"/>
      <c r="G247" s="90"/>
      <c r="H247" s="90"/>
      <c r="I247" s="90"/>
      <c r="K247" s="91" t="str">
        <f>IFERROR(INDEX(Market!$B$5:$M$50,MATCH(H247,Market!$A$5:$A$50,0),5),"")</f>
        <v/>
      </c>
      <c r="L247" s="92" t="str">
        <f t="shared" si="23"/>
        <v/>
      </c>
      <c r="M247" s="93" t="str">
        <f t="shared" si="24"/>
        <v/>
      </c>
      <c r="N247" s="94" t="str">
        <f t="shared" si="25"/>
        <v/>
      </c>
      <c r="O247" s="95" t="str">
        <f t="shared" si="26"/>
        <v/>
      </c>
      <c r="P247" s="95" t="str">
        <f t="shared" si="27"/>
        <v/>
      </c>
      <c r="Q247" s="96" t="str">
        <f t="shared" si="21"/>
        <v/>
      </c>
      <c r="R247" s="96" t="str">
        <f t="shared" si="28"/>
        <v/>
      </c>
    </row>
    <row r="248" spans="1:18" x14ac:dyDescent="0.25">
      <c r="A248" s="90"/>
      <c r="B248" s="90"/>
      <c r="C248" s="90"/>
      <c r="D248" s="90"/>
      <c r="E248" s="90"/>
      <c r="F248" s="90"/>
      <c r="G248" s="90"/>
      <c r="H248" s="90"/>
      <c r="I248" s="90"/>
      <c r="K248" s="91" t="str">
        <f>IFERROR(INDEX(Market!$B$5:$M$50,MATCH(H248,Market!$A$5:$A$50,0),5),"")</f>
        <v/>
      </c>
      <c r="L248" s="92" t="str">
        <f t="shared" si="23"/>
        <v/>
      </c>
      <c r="M248" s="93" t="str">
        <f t="shared" si="24"/>
        <v/>
      </c>
      <c r="N248" s="94" t="str">
        <f t="shared" si="25"/>
        <v/>
      </c>
      <c r="O248" s="95" t="str">
        <f t="shared" si="26"/>
        <v/>
      </c>
      <c r="P248" s="95" t="str">
        <f t="shared" si="27"/>
        <v/>
      </c>
      <c r="Q248" s="96" t="str">
        <f t="shared" si="21"/>
        <v/>
      </c>
      <c r="R248" s="96" t="str">
        <f t="shared" si="28"/>
        <v/>
      </c>
    </row>
    <row r="249" spans="1:18" x14ac:dyDescent="0.25">
      <c r="A249" s="90"/>
      <c r="B249" s="90"/>
      <c r="C249" s="90"/>
      <c r="D249" s="90"/>
      <c r="E249" s="90"/>
      <c r="F249" s="90"/>
      <c r="G249" s="90"/>
      <c r="H249" s="90"/>
      <c r="I249" s="90"/>
      <c r="K249" s="91" t="str">
        <f>IFERROR(INDEX(Market!$B$5:$M$50,MATCH(H249,Market!$A$5:$A$50,0),5),"")</f>
        <v/>
      </c>
      <c r="L249" s="92" t="str">
        <f t="shared" si="23"/>
        <v/>
      </c>
      <c r="M249" s="93" t="str">
        <f t="shared" si="24"/>
        <v/>
      </c>
      <c r="N249" s="94" t="str">
        <f t="shared" si="25"/>
        <v/>
      </c>
      <c r="O249" s="95" t="str">
        <f t="shared" si="26"/>
        <v/>
      </c>
      <c r="P249" s="95" t="str">
        <f t="shared" si="27"/>
        <v/>
      </c>
      <c r="Q249" s="96" t="str">
        <f t="shared" si="21"/>
        <v/>
      </c>
      <c r="R249" s="96" t="str">
        <f t="shared" si="28"/>
        <v/>
      </c>
    </row>
    <row r="250" spans="1:18" x14ac:dyDescent="0.25">
      <c r="A250" s="90"/>
      <c r="B250" s="90"/>
      <c r="C250" s="90"/>
      <c r="D250" s="90"/>
      <c r="E250" s="90"/>
      <c r="F250" s="90"/>
      <c r="G250" s="90"/>
      <c r="H250" s="90"/>
      <c r="I250" s="90"/>
      <c r="K250" s="91" t="str">
        <f>IFERROR(INDEX(Market!$B$5:$M$50,MATCH(H250,Market!$A$5:$A$50,0),5),"")</f>
        <v/>
      </c>
      <c r="L250" s="92" t="str">
        <f t="shared" si="23"/>
        <v/>
      </c>
      <c r="M250" s="93" t="str">
        <f t="shared" si="24"/>
        <v/>
      </c>
      <c r="N250" s="94" t="str">
        <f t="shared" si="25"/>
        <v/>
      </c>
      <c r="O250" s="95" t="str">
        <f t="shared" si="26"/>
        <v/>
      </c>
      <c r="P250" s="95" t="str">
        <f t="shared" si="27"/>
        <v/>
      </c>
      <c r="Q250" s="96" t="str">
        <f t="shared" si="21"/>
        <v/>
      </c>
      <c r="R250" s="96" t="str">
        <f t="shared" si="28"/>
        <v/>
      </c>
    </row>
    <row r="251" spans="1:18" x14ac:dyDescent="0.25">
      <c r="A251" s="90"/>
      <c r="B251" s="90"/>
      <c r="C251" s="90"/>
      <c r="D251" s="90"/>
      <c r="E251" s="90"/>
      <c r="F251" s="90"/>
      <c r="G251" s="90"/>
      <c r="H251" s="90"/>
      <c r="I251" s="90"/>
      <c r="K251" s="91" t="str">
        <f>IFERROR(INDEX(Market!$B$5:$M$50,MATCH(H251,Market!$A$5:$A$50,0),5),"")</f>
        <v/>
      </c>
      <c r="L251" s="92" t="str">
        <f t="shared" si="23"/>
        <v/>
      </c>
      <c r="M251" s="93" t="str">
        <f t="shared" si="24"/>
        <v/>
      </c>
      <c r="N251" s="94" t="str">
        <f t="shared" si="25"/>
        <v/>
      </c>
      <c r="O251" s="95" t="str">
        <f t="shared" si="26"/>
        <v/>
      </c>
      <c r="P251" s="95" t="str">
        <f t="shared" si="27"/>
        <v/>
      </c>
      <c r="Q251" s="96" t="str">
        <f t="shared" si="21"/>
        <v/>
      </c>
      <c r="R251" s="96" t="str">
        <f t="shared" si="28"/>
        <v/>
      </c>
    </row>
    <row r="252" spans="1:18" x14ac:dyDescent="0.25">
      <c r="A252" s="90"/>
      <c r="B252" s="90"/>
      <c r="C252" s="90"/>
      <c r="D252" s="90"/>
      <c r="E252" s="90"/>
      <c r="F252" s="90"/>
      <c r="G252" s="90"/>
      <c r="H252" s="90"/>
      <c r="I252" s="90"/>
      <c r="K252" s="91" t="str">
        <f>IFERROR(INDEX(Market!$B$5:$M$50,MATCH(H252,Market!$A$5:$A$50,0),5),"")</f>
        <v/>
      </c>
      <c r="L252" s="92" t="str">
        <f t="shared" si="23"/>
        <v/>
      </c>
      <c r="M252" s="93" t="str">
        <f t="shared" si="24"/>
        <v/>
      </c>
      <c r="N252" s="94" t="str">
        <f t="shared" si="25"/>
        <v/>
      </c>
      <c r="O252" s="95" t="str">
        <f t="shared" si="26"/>
        <v/>
      </c>
      <c r="P252" s="95" t="str">
        <f t="shared" si="27"/>
        <v/>
      </c>
      <c r="Q252" s="96" t="str">
        <f t="shared" si="21"/>
        <v/>
      </c>
      <c r="R252" s="96" t="str">
        <f t="shared" si="28"/>
        <v/>
      </c>
    </row>
    <row r="253" spans="1:18" x14ac:dyDescent="0.25">
      <c r="A253" s="90"/>
      <c r="B253" s="90"/>
      <c r="C253" s="90"/>
      <c r="D253" s="90"/>
      <c r="E253" s="90"/>
      <c r="F253" s="90"/>
      <c r="G253" s="90"/>
      <c r="H253" s="90"/>
      <c r="I253" s="90"/>
      <c r="K253" s="91" t="str">
        <f>IFERROR(INDEX(Market!$B$5:$M$50,MATCH(H253,Market!$A$5:$A$50,0),5),"")</f>
        <v/>
      </c>
      <c r="L253" s="92" t="str">
        <f t="shared" si="23"/>
        <v/>
      </c>
      <c r="M253" s="93" t="str">
        <f t="shared" si="24"/>
        <v/>
      </c>
      <c r="N253" s="94" t="str">
        <f t="shared" si="25"/>
        <v/>
      </c>
      <c r="O253" s="95" t="str">
        <f t="shared" si="26"/>
        <v/>
      </c>
      <c r="P253" s="95" t="str">
        <f t="shared" si="27"/>
        <v/>
      </c>
      <c r="Q253" s="96" t="str">
        <f t="shared" si="21"/>
        <v/>
      </c>
      <c r="R253" s="96" t="str">
        <f t="shared" si="28"/>
        <v/>
      </c>
    </row>
    <row r="254" spans="1:18" x14ac:dyDescent="0.25">
      <c r="A254" s="90"/>
      <c r="B254" s="90"/>
      <c r="C254" s="90"/>
      <c r="D254" s="90"/>
      <c r="E254" s="90"/>
      <c r="F254" s="90"/>
      <c r="G254" s="90"/>
      <c r="H254" s="90"/>
      <c r="I254" s="90"/>
      <c r="K254" s="91" t="str">
        <f>IFERROR(INDEX(Market!$B$5:$M$50,MATCH(H254,Market!$A$5:$A$50,0),5),"")</f>
        <v/>
      </c>
      <c r="L254" s="92" t="str">
        <f t="shared" si="23"/>
        <v/>
      </c>
      <c r="M254" s="93" t="str">
        <f t="shared" si="24"/>
        <v/>
      </c>
      <c r="N254" s="94" t="str">
        <f t="shared" si="25"/>
        <v/>
      </c>
      <c r="O254" s="95" t="str">
        <f t="shared" si="26"/>
        <v/>
      </c>
      <c r="P254" s="95" t="str">
        <f t="shared" si="27"/>
        <v/>
      </c>
      <c r="Q254" s="96" t="str">
        <f t="shared" si="21"/>
        <v/>
      </c>
      <c r="R254" s="96" t="str">
        <f t="shared" si="28"/>
        <v/>
      </c>
    </row>
    <row r="255" spans="1:18" x14ac:dyDescent="0.25">
      <c r="A255" s="90"/>
      <c r="B255" s="90"/>
      <c r="C255" s="90"/>
      <c r="D255" s="90"/>
      <c r="E255" s="90"/>
      <c r="F255" s="90"/>
      <c r="G255" s="90"/>
      <c r="H255" s="90"/>
      <c r="I255" s="90"/>
      <c r="K255" s="91" t="str">
        <f>IFERROR(INDEX(Market!$B$5:$M$50,MATCH(H255,Market!$A$5:$A$50,0),5),"")</f>
        <v/>
      </c>
      <c r="L255" s="92" t="str">
        <f t="shared" si="23"/>
        <v/>
      </c>
      <c r="M255" s="93" t="str">
        <f t="shared" si="24"/>
        <v/>
      </c>
      <c r="N255" s="94" t="str">
        <f t="shared" si="25"/>
        <v/>
      </c>
      <c r="O255" s="95" t="str">
        <f t="shared" si="26"/>
        <v/>
      </c>
      <c r="P255" s="95" t="str">
        <f t="shared" si="27"/>
        <v/>
      </c>
      <c r="Q255" s="96" t="str">
        <f t="shared" si="21"/>
        <v/>
      </c>
      <c r="R255" s="96" t="str">
        <f t="shared" si="28"/>
        <v/>
      </c>
    </row>
    <row r="256" spans="1:18" x14ac:dyDescent="0.25">
      <c r="A256" s="90"/>
      <c r="B256" s="90"/>
      <c r="C256" s="90"/>
      <c r="D256" s="90"/>
      <c r="E256" s="90"/>
      <c r="F256" s="90"/>
      <c r="G256" s="90"/>
      <c r="H256" s="90"/>
      <c r="I256" s="90"/>
      <c r="K256" s="91" t="str">
        <f>IFERROR(INDEX(Market!$B$5:$M$50,MATCH(H256,Market!$A$5:$A$50,0),5),"")</f>
        <v/>
      </c>
      <c r="L256" s="92" t="str">
        <f t="shared" si="23"/>
        <v/>
      </c>
      <c r="M256" s="93" t="str">
        <f t="shared" si="24"/>
        <v/>
      </c>
      <c r="N256" s="94" t="str">
        <f t="shared" si="25"/>
        <v/>
      </c>
      <c r="O256" s="95" t="str">
        <f t="shared" si="26"/>
        <v/>
      </c>
      <c r="P256" s="95" t="str">
        <f t="shared" si="27"/>
        <v/>
      </c>
      <c r="Q256" s="96" t="str">
        <f t="shared" si="21"/>
        <v/>
      </c>
      <c r="R256" s="96" t="str">
        <f t="shared" si="28"/>
        <v/>
      </c>
    </row>
    <row r="257" spans="1:18" x14ac:dyDescent="0.25">
      <c r="A257" s="90"/>
      <c r="B257" s="90"/>
      <c r="C257" s="90"/>
      <c r="D257" s="90"/>
      <c r="E257" s="90"/>
      <c r="F257" s="90"/>
      <c r="G257" s="90"/>
      <c r="H257" s="90"/>
      <c r="I257" s="90"/>
      <c r="K257" s="91" t="str">
        <f>IFERROR(INDEX(Market!$B$5:$M$50,MATCH(H257,Market!$A$5:$A$50,0),5),"")</f>
        <v/>
      </c>
      <c r="L257" s="92" t="str">
        <f t="shared" si="23"/>
        <v/>
      </c>
      <c r="M257" s="93" t="str">
        <f t="shared" si="24"/>
        <v/>
      </c>
      <c r="N257" s="94" t="str">
        <f t="shared" si="25"/>
        <v/>
      </c>
      <c r="O257" s="95" t="str">
        <f t="shared" si="26"/>
        <v/>
      </c>
      <c r="P257" s="95" t="str">
        <f t="shared" si="27"/>
        <v/>
      </c>
      <c r="Q257" s="96" t="str">
        <f t="shared" si="21"/>
        <v/>
      </c>
      <c r="R257" s="96" t="str">
        <f t="shared" si="28"/>
        <v/>
      </c>
    </row>
    <row r="258" spans="1:18" x14ac:dyDescent="0.25">
      <c r="A258" s="90"/>
      <c r="B258" s="90"/>
      <c r="C258" s="90"/>
      <c r="D258" s="90"/>
      <c r="E258" s="90"/>
      <c r="F258" s="90"/>
      <c r="G258" s="90"/>
      <c r="H258" s="90"/>
      <c r="I258" s="90"/>
      <c r="K258" s="91" t="str">
        <f>IFERROR(INDEX(Market!$B$5:$M$50,MATCH(H258,Market!$A$5:$A$50,0),5),"")</f>
        <v/>
      </c>
      <c r="L258" s="92" t="str">
        <f t="shared" si="23"/>
        <v/>
      </c>
      <c r="M258" s="93" t="str">
        <f t="shared" si="24"/>
        <v/>
      </c>
      <c r="N258" s="94" t="str">
        <f t="shared" si="25"/>
        <v/>
      </c>
      <c r="O258" s="95" t="str">
        <f t="shared" si="26"/>
        <v/>
      </c>
      <c r="P258" s="95" t="str">
        <f t="shared" si="27"/>
        <v/>
      </c>
      <c r="Q258" s="96" t="str">
        <f t="shared" ref="Q258:Q321" si="29">IFERROR(IF(AccountBalance*P258&gt;0,AccountBalance*O258,"0"),"")</f>
        <v/>
      </c>
      <c r="R258" s="96" t="str">
        <f t="shared" si="28"/>
        <v/>
      </c>
    </row>
    <row r="259" spans="1:18" x14ac:dyDescent="0.25">
      <c r="A259" s="90"/>
      <c r="B259" s="90"/>
      <c r="C259" s="90"/>
      <c r="D259" s="90"/>
      <c r="E259" s="90"/>
      <c r="F259" s="90"/>
      <c r="G259" s="90"/>
      <c r="H259" s="90"/>
      <c r="I259" s="90"/>
      <c r="K259" s="91" t="str">
        <f>IFERROR(INDEX(Market!$B$5:$M$50,MATCH(H259,Market!$A$5:$A$50,0),5),"")</f>
        <v/>
      </c>
      <c r="L259" s="92" t="str">
        <f t="shared" si="23"/>
        <v/>
      </c>
      <c r="M259" s="93" t="str">
        <f t="shared" si="24"/>
        <v/>
      </c>
      <c r="N259" s="94" t="str">
        <f t="shared" si="25"/>
        <v/>
      </c>
      <c r="O259" s="95" t="str">
        <f t="shared" si="26"/>
        <v/>
      </c>
      <c r="P259" s="95" t="str">
        <f t="shared" si="27"/>
        <v/>
      </c>
      <c r="Q259" s="96" t="str">
        <f t="shared" si="29"/>
        <v/>
      </c>
      <c r="R259" s="96" t="str">
        <f t="shared" ref="R259:R322" si="30">IFERROR(IF(AccountBalance*P259&gt;0,AccountBalance*P259,"0"),"")</f>
        <v/>
      </c>
    </row>
    <row r="260" spans="1:18" x14ac:dyDescent="0.25">
      <c r="A260" s="90"/>
      <c r="B260" s="90"/>
      <c r="C260" s="90"/>
      <c r="D260" s="90"/>
      <c r="E260" s="90"/>
      <c r="F260" s="90"/>
      <c r="G260" s="90"/>
      <c r="H260" s="90"/>
      <c r="I260" s="90"/>
      <c r="K260" s="91" t="str">
        <f>IFERROR(INDEX(Market!$B$5:$M$50,MATCH(H260,Market!$A$5:$A$50,0),5),"")</f>
        <v/>
      </c>
      <c r="L260" s="92" t="str">
        <f t="shared" ref="L260:L323" si="31">IFERROR(K260-1,"")</f>
        <v/>
      </c>
      <c r="M260" s="93" t="str">
        <f t="shared" ref="M260:M323" si="32">IFERROR((1/I260),"")</f>
        <v/>
      </c>
      <c r="N260" s="94" t="str">
        <f t="shared" ref="N260:N323" si="33">IFERROR(1-M260,"")</f>
        <v/>
      </c>
      <c r="O260" s="95" t="str">
        <f t="shared" ref="O260:O323" si="34">IFERROR(((L260*M260)-N260)/L260,"")</f>
        <v/>
      </c>
      <c r="P260" s="95" t="str">
        <f t="shared" ref="P260:P323" si="35">IFERROR(O260/2,"")</f>
        <v/>
      </c>
      <c r="Q260" s="96" t="str">
        <f t="shared" si="29"/>
        <v/>
      </c>
      <c r="R260" s="96" t="str">
        <f t="shared" si="30"/>
        <v/>
      </c>
    </row>
    <row r="261" spans="1:18" x14ac:dyDescent="0.25">
      <c r="A261" s="90"/>
      <c r="B261" s="90"/>
      <c r="C261" s="90"/>
      <c r="D261" s="90"/>
      <c r="E261" s="90"/>
      <c r="F261" s="90"/>
      <c r="G261" s="90"/>
      <c r="H261" s="90"/>
      <c r="I261" s="90"/>
      <c r="K261" s="91" t="str">
        <f>IFERROR(INDEX(Market!$B$5:$M$50,MATCH(H261,Market!$A$5:$A$50,0),5),"")</f>
        <v/>
      </c>
      <c r="L261" s="92" t="str">
        <f t="shared" si="31"/>
        <v/>
      </c>
      <c r="M261" s="93" t="str">
        <f t="shared" si="32"/>
        <v/>
      </c>
      <c r="N261" s="94" t="str">
        <f t="shared" si="33"/>
        <v/>
      </c>
      <c r="O261" s="95" t="str">
        <f t="shared" si="34"/>
        <v/>
      </c>
      <c r="P261" s="95" t="str">
        <f t="shared" si="35"/>
        <v/>
      </c>
      <c r="Q261" s="96" t="str">
        <f t="shared" si="29"/>
        <v/>
      </c>
      <c r="R261" s="96" t="str">
        <f t="shared" si="30"/>
        <v/>
      </c>
    </row>
    <row r="262" spans="1:18" x14ac:dyDescent="0.25">
      <c r="A262" s="90"/>
      <c r="B262" s="90"/>
      <c r="C262" s="90"/>
      <c r="D262" s="90"/>
      <c r="E262" s="90"/>
      <c r="F262" s="90"/>
      <c r="G262" s="90"/>
      <c r="H262" s="90"/>
      <c r="I262" s="90"/>
      <c r="K262" s="91" t="str">
        <f>IFERROR(INDEX(Market!$B$5:$M$50,MATCH(H262,Market!$A$5:$A$50,0),5),"")</f>
        <v/>
      </c>
      <c r="L262" s="92" t="str">
        <f t="shared" si="31"/>
        <v/>
      </c>
      <c r="M262" s="93" t="str">
        <f t="shared" si="32"/>
        <v/>
      </c>
      <c r="N262" s="94" t="str">
        <f t="shared" si="33"/>
        <v/>
      </c>
      <c r="O262" s="95" t="str">
        <f t="shared" si="34"/>
        <v/>
      </c>
      <c r="P262" s="95" t="str">
        <f t="shared" si="35"/>
        <v/>
      </c>
      <c r="Q262" s="96" t="str">
        <f t="shared" si="29"/>
        <v/>
      </c>
      <c r="R262" s="96" t="str">
        <f t="shared" si="30"/>
        <v/>
      </c>
    </row>
    <row r="263" spans="1:18" x14ac:dyDescent="0.25">
      <c r="A263" s="90"/>
      <c r="B263" s="90"/>
      <c r="C263" s="90"/>
      <c r="D263" s="90"/>
      <c r="E263" s="90"/>
      <c r="F263" s="90"/>
      <c r="G263" s="90"/>
      <c r="H263" s="90"/>
      <c r="I263" s="90"/>
      <c r="K263" s="91" t="str">
        <f>IFERROR(INDEX(Market!$B$5:$M$50,MATCH(H263,Market!$A$5:$A$50,0),5),"")</f>
        <v/>
      </c>
      <c r="L263" s="92" t="str">
        <f t="shared" si="31"/>
        <v/>
      </c>
      <c r="M263" s="93" t="str">
        <f t="shared" si="32"/>
        <v/>
      </c>
      <c r="N263" s="94" t="str">
        <f t="shared" si="33"/>
        <v/>
      </c>
      <c r="O263" s="95" t="str">
        <f t="shared" si="34"/>
        <v/>
      </c>
      <c r="P263" s="95" t="str">
        <f t="shared" si="35"/>
        <v/>
      </c>
      <c r="Q263" s="96" t="str">
        <f t="shared" si="29"/>
        <v/>
      </c>
      <c r="R263" s="96" t="str">
        <f t="shared" si="30"/>
        <v/>
      </c>
    </row>
    <row r="264" spans="1:18" x14ac:dyDescent="0.25">
      <c r="A264" s="90"/>
      <c r="B264" s="90"/>
      <c r="C264" s="90"/>
      <c r="D264" s="90"/>
      <c r="E264" s="90"/>
      <c r="F264" s="90"/>
      <c r="G264" s="90"/>
      <c r="H264" s="90"/>
      <c r="I264" s="90"/>
      <c r="K264" s="91" t="str">
        <f>IFERROR(INDEX(Market!$B$5:$M$50,MATCH(H264,Market!$A$5:$A$50,0),5),"")</f>
        <v/>
      </c>
      <c r="L264" s="92" t="str">
        <f t="shared" si="31"/>
        <v/>
      </c>
      <c r="M264" s="93" t="str">
        <f t="shared" si="32"/>
        <v/>
      </c>
      <c r="N264" s="94" t="str">
        <f t="shared" si="33"/>
        <v/>
      </c>
      <c r="O264" s="95" t="str">
        <f t="shared" si="34"/>
        <v/>
      </c>
      <c r="P264" s="95" t="str">
        <f t="shared" si="35"/>
        <v/>
      </c>
      <c r="Q264" s="96" t="str">
        <f t="shared" si="29"/>
        <v/>
      </c>
      <c r="R264" s="96" t="str">
        <f t="shared" si="30"/>
        <v/>
      </c>
    </row>
    <row r="265" spans="1:18" x14ac:dyDescent="0.25">
      <c r="A265" s="90"/>
      <c r="B265" s="90"/>
      <c r="C265" s="90"/>
      <c r="D265" s="90"/>
      <c r="E265" s="90"/>
      <c r="F265" s="90"/>
      <c r="G265" s="90"/>
      <c r="H265" s="90"/>
      <c r="I265" s="90"/>
      <c r="K265" s="91" t="str">
        <f>IFERROR(INDEX(Market!$B$5:$M$50,MATCH(H265,Market!$A$5:$A$50,0),5),"")</f>
        <v/>
      </c>
      <c r="L265" s="92" t="str">
        <f t="shared" si="31"/>
        <v/>
      </c>
      <c r="M265" s="93" t="str">
        <f t="shared" si="32"/>
        <v/>
      </c>
      <c r="N265" s="94" t="str">
        <f t="shared" si="33"/>
        <v/>
      </c>
      <c r="O265" s="95" t="str">
        <f t="shared" si="34"/>
        <v/>
      </c>
      <c r="P265" s="95" t="str">
        <f t="shared" si="35"/>
        <v/>
      </c>
      <c r="Q265" s="96" t="str">
        <f t="shared" si="29"/>
        <v/>
      </c>
      <c r="R265" s="96" t="str">
        <f t="shared" si="30"/>
        <v/>
      </c>
    </row>
    <row r="266" spans="1:18" x14ac:dyDescent="0.25">
      <c r="A266" s="90"/>
      <c r="B266" s="90"/>
      <c r="C266" s="90"/>
      <c r="D266" s="90"/>
      <c r="E266" s="90"/>
      <c r="F266" s="90"/>
      <c r="G266" s="90"/>
      <c r="H266" s="90"/>
      <c r="I266" s="90"/>
      <c r="K266" s="91" t="str">
        <f>IFERROR(INDEX(Market!$B$5:$M$50,MATCH(H266,Market!$A$5:$A$50,0),5),"")</f>
        <v/>
      </c>
      <c r="L266" s="92" t="str">
        <f t="shared" si="31"/>
        <v/>
      </c>
      <c r="M266" s="93" t="str">
        <f t="shared" si="32"/>
        <v/>
      </c>
      <c r="N266" s="94" t="str">
        <f t="shared" si="33"/>
        <v/>
      </c>
      <c r="O266" s="95" t="str">
        <f t="shared" si="34"/>
        <v/>
      </c>
      <c r="P266" s="95" t="str">
        <f t="shared" si="35"/>
        <v/>
      </c>
      <c r="Q266" s="96" t="str">
        <f t="shared" si="29"/>
        <v/>
      </c>
      <c r="R266" s="96" t="str">
        <f t="shared" si="30"/>
        <v/>
      </c>
    </row>
    <row r="267" spans="1:18" x14ac:dyDescent="0.25">
      <c r="A267" s="90"/>
      <c r="B267" s="90"/>
      <c r="C267" s="90"/>
      <c r="D267" s="90"/>
      <c r="E267" s="90"/>
      <c r="F267" s="90"/>
      <c r="G267" s="90"/>
      <c r="H267" s="90"/>
      <c r="I267" s="90"/>
      <c r="K267" s="91" t="str">
        <f>IFERROR(INDEX(Market!$B$5:$M$50,MATCH(H267,Market!$A$5:$A$50,0),5),"")</f>
        <v/>
      </c>
      <c r="L267" s="92" t="str">
        <f t="shared" si="31"/>
        <v/>
      </c>
      <c r="M267" s="93" t="str">
        <f t="shared" si="32"/>
        <v/>
      </c>
      <c r="N267" s="94" t="str">
        <f t="shared" si="33"/>
        <v/>
      </c>
      <c r="O267" s="95" t="str">
        <f t="shared" si="34"/>
        <v/>
      </c>
      <c r="P267" s="95" t="str">
        <f t="shared" si="35"/>
        <v/>
      </c>
      <c r="Q267" s="96" t="str">
        <f t="shared" si="29"/>
        <v/>
      </c>
      <c r="R267" s="96" t="str">
        <f t="shared" si="30"/>
        <v/>
      </c>
    </row>
    <row r="268" spans="1:18" x14ac:dyDescent="0.25">
      <c r="A268" s="90"/>
      <c r="B268" s="90"/>
      <c r="C268" s="90"/>
      <c r="D268" s="90"/>
      <c r="E268" s="90"/>
      <c r="F268" s="90"/>
      <c r="G268" s="90"/>
      <c r="H268" s="90"/>
      <c r="I268" s="90"/>
      <c r="K268" s="91" t="str">
        <f>IFERROR(INDEX(Market!$B$5:$M$50,MATCH(H268,Market!$A$5:$A$50,0),5),"")</f>
        <v/>
      </c>
      <c r="L268" s="92" t="str">
        <f t="shared" si="31"/>
        <v/>
      </c>
      <c r="M268" s="93" t="str">
        <f t="shared" si="32"/>
        <v/>
      </c>
      <c r="N268" s="94" t="str">
        <f t="shared" si="33"/>
        <v/>
      </c>
      <c r="O268" s="95" t="str">
        <f t="shared" si="34"/>
        <v/>
      </c>
      <c r="P268" s="95" t="str">
        <f t="shared" si="35"/>
        <v/>
      </c>
      <c r="Q268" s="96" t="str">
        <f t="shared" si="29"/>
        <v/>
      </c>
      <c r="R268" s="96" t="str">
        <f t="shared" si="30"/>
        <v/>
      </c>
    </row>
    <row r="269" spans="1:18" x14ac:dyDescent="0.25">
      <c r="A269" s="90"/>
      <c r="B269" s="90"/>
      <c r="C269" s="90"/>
      <c r="D269" s="90"/>
      <c r="E269" s="90"/>
      <c r="F269" s="90"/>
      <c r="G269" s="90"/>
      <c r="H269" s="90"/>
      <c r="I269" s="90"/>
      <c r="K269" s="91" t="str">
        <f>IFERROR(INDEX(Market!$B$5:$M$50,MATCH(H269,Market!$A$5:$A$50,0),5),"")</f>
        <v/>
      </c>
      <c r="L269" s="92" t="str">
        <f t="shared" si="31"/>
        <v/>
      </c>
      <c r="M269" s="93" t="str">
        <f t="shared" si="32"/>
        <v/>
      </c>
      <c r="N269" s="94" t="str">
        <f t="shared" si="33"/>
        <v/>
      </c>
      <c r="O269" s="95" t="str">
        <f t="shared" si="34"/>
        <v/>
      </c>
      <c r="P269" s="95" t="str">
        <f t="shared" si="35"/>
        <v/>
      </c>
      <c r="Q269" s="96" t="str">
        <f t="shared" si="29"/>
        <v/>
      </c>
      <c r="R269" s="96" t="str">
        <f t="shared" si="30"/>
        <v/>
      </c>
    </row>
    <row r="270" spans="1:18" x14ac:dyDescent="0.25">
      <c r="A270" s="90"/>
      <c r="B270" s="90"/>
      <c r="C270" s="90"/>
      <c r="D270" s="90"/>
      <c r="E270" s="90"/>
      <c r="F270" s="90"/>
      <c r="G270" s="90"/>
      <c r="H270" s="90"/>
      <c r="I270" s="90"/>
      <c r="K270" s="91" t="str">
        <f>IFERROR(INDEX(Market!$B$5:$M$50,MATCH(H270,Market!$A$5:$A$50,0),5),"")</f>
        <v/>
      </c>
      <c r="L270" s="92" t="str">
        <f t="shared" si="31"/>
        <v/>
      </c>
      <c r="M270" s="93" t="str">
        <f t="shared" si="32"/>
        <v/>
      </c>
      <c r="N270" s="94" t="str">
        <f t="shared" si="33"/>
        <v/>
      </c>
      <c r="O270" s="95" t="str">
        <f t="shared" si="34"/>
        <v/>
      </c>
      <c r="P270" s="95" t="str">
        <f t="shared" si="35"/>
        <v/>
      </c>
      <c r="Q270" s="96" t="str">
        <f t="shared" si="29"/>
        <v/>
      </c>
      <c r="R270" s="96" t="str">
        <f t="shared" si="30"/>
        <v/>
      </c>
    </row>
    <row r="271" spans="1:18" x14ac:dyDescent="0.25">
      <c r="A271" s="90"/>
      <c r="B271" s="90"/>
      <c r="C271" s="90"/>
      <c r="D271" s="90"/>
      <c r="E271" s="90"/>
      <c r="F271" s="90"/>
      <c r="G271" s="90"/>
      <c r="H271" s="90"/>
      <c r="I271" s="90"/>
      <c r="K271" s="91" t="str">
        <f>IFERROR(INDEX(Market!$B$5:$M$50,MATCH(H271,Market!$A$5:$A$50,0),5),"")</f>
        <v/>
      </c>
      <c r="L271" s="92" t="str">
        <f t="shared" si="31"/>
        <v/>
      </c>
      <c r="M271" s="93" t="str">
        <f t="shared" si="32"/>
        <v/>
      </c>
      <c r="N271" s="94" t="str">
        <f t="shared" si="33"/>
        <v/>
      </c>
      <c r="O271" s="95" t="str">
        <f t="shared" si="34"/>
        <v/>
      </c>
      <c r="P271" s="95" t="str">
        <f t="shared" si="35"/>
        <v/>
      </c>
      <c r="Q271" s="96" t="str">
        <f t="shared" si="29"/>
        <v/>
      </c>
      <c r="R271" s="96" t="str">
        <f t="shared" si="30"/>
        <v/>
      </c>
    </row>
    <row r="272" spans="1:18" x14ac:dyDescent="0.25">
      <c r="A272" s="90"/>
      <c r="B272" s="90"/>
      <c r="C272" s="90"/>
      <c r="D272" s="90"/>
      <c r="E272" s="90"/>
      <c r="F272" s="90"/>
      <c r="G272" s="90"/>
      <c r="H272" s="90"/>
      <c r="I272" s="90"/>
      <c r="K272" s="91" t="str">
        <f>IFERROR(INDEX(Market!$B$5:$M$50,MATCH(H272,Market!$A$5:$A$50,0),5),"")</f>
        <v/>
      </c>
      <c r="L272" s="92" t="str">
        <f t="shared" si="31"/>
        <v/>
      </c>
      <c r="M272" s="93" t="str">
        <f t="shared" si="32"/>
        <v/>
      </c>
      <c r="N272" s="94" t="str">
        <f t="shared" si="33"/>
        <v/>
      </c>
      <c r="O272" s="95" t="str">
        <f t="shared" si="34"/>
        <v/>
      </c>
      <c r="P272" s="95" t="str">
        <f t="shared" si="35"/>
        <v/>
      </c>
      <c r="Q272" s="96" t="str">
        <f t="shared" si="29"/>
        <v/>
      </c>
      <c r="R272" s="96" t="str">
        <f t="shared" si="30"/>
        <v/>
      </c>
    </row>
    <row r="273" spans="1:18" x14ac:dyDescent="0.25">
      <c r="A273" s="90"/>
      <c r="B273" s="90"/>
      <c r="C273" s="90"/>
      <c r="D273" s="90"/>
      <c r="E273" s="90"/>
      <c r="F273" s="90"/>
      <c r="G273" s="90"/>
      <c r="H273" s="90"/>
      <c r="I273" s="90"/>
      <c r="K273" s="91" t="str">
        <f>IFERROR(INDEX(Market!$B$5:$M$50,MATCH(H273,Market!$A$5:$A$50,0),5),"")</f>
        <v/>
      </c>
      <c r="L273" s="92" t="str">
        <f t="shared" si="31"/>
        <v/>
      </c>
      <c r="M273" s="93" t="str">
        <f t="shared" si="32"/>
        <v/>
      </c>
      <c r="N273" s="94" t="str">
        <f t="shared" si="33"/>
        <v/>
      </c>
      <c r="O273" s="95" t="str">
        <f t="shared" si="34"/>
        <v/>
      </c>
      <c r="P273" s="95" t="str">
        <f t="shared" si="35"/>
        <v/>
      </c>
      <c r="Q273" s="96" t="str">
        <f t="shared" si="29"/>
        <v/>
      </c>
      <c r="R273" s="96" t="str">
        <f t="shared" si="30"/>
        <v/>
      </c>
    </row>
    <row r="274" spans="1:18" x14ac:dyDescent="0.25">
      <c r="A274" s="90"/>
      <c r="B274" s="90"/>
      <c r="C274" s="90"/>
      <c r="D274" s="90"/>
      <c r="E274" s="90"/>
      <c r="F274" s="90"/>
      <c r="G274" s="90"/>
      <c r="H274" s="90"/>
      <c r="I274" s="90"/>
      <c r="K274" s="91" t="str">
        <f>IFERROR(INDEX(Market!$B$5:$M$50,MATCH(H274,Market!$A$5:$A$50,0),5),"")</f>
        <v/>
      </c>
      <c r="L274" s="92" t="str">
        <f t="shared" si="31"/>
        <v/>
      </c>
      <c r="M274" s="93" t="str">
        <f t="shared" si="32"/>
        <v/>
      </c>
      <c r="N274" s="94" t="str">
        <f t="shared" si="33"/>
        <v/>
      </c>
      <c r="O274" s="95" t="str">
        <f t="shared" si="34"/>
        <v/>
      </c>
      <c r="P274" s="95" t="str">
        <f t="shared" si="35"/>
        <v/>
      </c>
      <c r="Q274" s="96" t="str">
        <f t="shared" si="29"/>
        <v/>
      </c>
      <c r="R274" s="96" t="str">
        <f t="shared" si="30"/>
        <v/>
      </c>
    </row>
    <row r="275" spans="1:18" x14ac:dyDescent="0.25">
      <c r="A275" s="90"/>
      <c r="B275" s="90"/>
      <c r="C275" s="90"/>
      <c r="D275" s="90"/>
      <c r="E275" s="90"/>
      <c r="F275" s="90"/>
      <c r="G275" s="90"/>
      <c r="H275" s="90"/>
      <c r="I275" s="90"/>
      <c r="K275" s="91" t="str">
        <f>IFERROR(INDEX(Market!$B$5:$M$50,MATCH(H275,Market!$A$5:$A$50,0),5),"")</f>
        <v/>
      </c>
      <c r="L275" s="92" t="str">
        <f t="shared" si="31"/>
        <v/>
      </c>
      <c r="M275" s="93" t="str">
        <f t="shared" si="32"/>
        <v/>
      </c>
      <c r="N275" s="94" t="str">
        <f t="shared" si="33"/>
        <v/>
      </c>
      <c r="O275" s="95" t="str">
        <f t="shared" si="34"/>
        <v/>
      </c>
      <c r="P275" s="95" t="str">
        <f t="shared" si="35"/>
        <v/>
      </c>
      <c r="Q275" s="96" t="str">
        <f t="shared" si="29"/>
        <v/>
      </c>
      <c r="R275" s="96" t="str">
        <f t="shared" si="30"/>
        <v/>
      </c>
    </row>
    <row r="276" spans="1:18" x14ac:dyDescent="0.25">
      <c r="A276" s="90"/>
      <c r="B276" s="90"/>
      <c r="C276" s="90"/>
      <c r="D276" s="90"/>
      <c r="E276" s="90"/>
      <c r="F276" s="90"/>
      <c r="G276" s="90"/>
      <c r="H276" s="90"/>
      <c r="I276" s="90"/>
      <c r="K276" s="91" t="str">
        <f>IFERROR(INDEX(Market!$B$5:$M$50,MATCH(H276,Market!$A$5:$A$50,0),5),"")</f>
        <v/>
      </c>
      <c r="L276" s="92" t="str">
        <f t="shared" si="31"/>
        <v/>
      </c>
      <c r="M276" s="93" t="str">
        <f t="shared" si="32"/>
        <v/>
      </c>
      <c r="N276" s="94" t="str">
        <f t="shared" si="33"/>
        <v/>
      </c>
      <c r="O276" s="95" t="str">
        <f t="shared" si="34"/>
        <v/>
      </c>
      <c r="P276" s="95" t="str">
        <f t="shared" si="35"/>
        <v/>
      </c>
      <c r="Q276" s="96" t="str">
        <f t="shared" si="29"/>
        <v/>
      </c>
      <c r="R276" s="96" t="str">
        <f t="shared" si="30"/>
        <v/>
      </c>
    </row>
    <row r="277" spans="1:18" x14ac:dyDescent="0.25">
      <c r="A277" s="90"/>
      <c r="B277" s="90"/>
      <c r="C277" s="90"/>
      <c r="D277" s="90"/>
      <c r="E277" s="90"/>
      <c r="F277" s="90"/>
      <c r="G277" s="90"/>
      <c r="H277" s="90"/>
      <c r="I277" s="90"/>
      <c r="K277" s="91" t="str">
        <f>IFERROR(INDEX(Market!$B$5:$M$50,MATCH(H277,Market!$A$5:$A$50,0),5),"")</f>
        <v/>
      </c>
      <c r="L277" s="92" t="str">
        <f t="shared" si="31"/>
        <v/>
      </c>
      <c r="M277" s="93" t="str">
        <f t="shared" si="32"/>
        <v/>
      </c>
      <c r="N277" s="94" t="str">
        <f t="shared" si="33"/>
        <v/>
      </c>
      <c r="O277" s="95" t="str">
        <f t="shared" si="34"/>
        <v/>
      </c>
      <c r="P277" s="95" t="str">
        <f t="shared" si="35"/>
        <v/>
      </c>
      <c r="Q277" s="96" t="str">
        <f t="shared" si="29"/>
        <v/>
      </c>
      <c r="R277" s="96" t="str">
        <f t="shared" si="30"/>
        <v/>
      </c>
    </row>
    <row r="278" spans="1:18" x14ac:dyDescent="0.25">
      <c r="A278" s="90"/>
      <c r="B278" s="90"/>
      <c r="C278" s="90"/>
      <c r="D278" s="90"/>
      <c r="E278" s="90"/>
      <c r="F278" s="90"/>
      <c r="G278" s="90"/>
      <c r="H278" s="90"/>
      <c r="I278" s="90"/>
      <c r="K278" s="91" t="str">
        <f>IFERROR(INDEX(Market!$B$5:$M$50,MATCH(H278,Market!$A$5:$A$50,0),5),"")</f>
        <v/>
      </c>
      <c r="L278" s="92" t="str">
        <f t="shared" si="31"/>
        <v/>
      </c>
      <c r="M278" s="93" t="str">
        <f t="shared" si="32"/>
        <v/>
      </c>
      <c r="N278" s="94" t="str">
        <f t="shared" si="33"/>
        <v/>
      </c>
      <c r="O278" s="95" t="str">
        <f t="shared" si="34"/>
        <v/>
      </c>
      <c r="P278" s="95" t="str">
        <f t="shared" si="35"/>
        <v/>
      </c>
      <c r="Q278" s="96" t="str">
        <f t="shared" si="29"/>
        <v/>
      </c>
      <c r="R278" s="96" t="str">
        <f t="shared" si="30"/>
        <v/>
      </c>
    </row>
    <row r="279" spans="1:18" x14ac:dyDescent="0.25">
      <c r="A279" s="90"/>
      <c r="B279" s="90"/>
      <c r="C279" s="90"/>
      <c r="D279" s="90"/>
      <c r="E279" s="90"/>
      <c r="F279" s="90"/>
      <c r="G279" s="90"/>
      <c r="H279" s="90"/>
      <c r="I279" s="90"/>
      <c r="K279" s="91" t="str">
        <f>IFERROR(INDEX(Market!$B$5:$M$50,MATCH(H279,Market!$A$5:$A$50,0),5),"")</f>
        <v/>
      </c>
      <c r="L279" s="92" t="str">
        <f t="shared" si="31"/>
        <v/>
      </c>
      <c r="M279" s="93" t="str">
        <f t="shared" si="32"/>
        <v/>
      </c>
      <c r="N279" s="94" t="str">
        <f t="shared" si="33"/>
        <v/>
      </c>
      <c r="O279" s="95" t="str">
        <f t="shared" si="34"/>
        <v/>
      </c>
      <c r="P279" s="95" t="str">
        <f t="shared" si="35"/>
        <v/>
      </c>
      <c r="Q279" s="96" t="str">
        <f t="shared" si="29"/>
        <v/>
      </c>
      <c r="R279" s="96" t="str">
        <f t="shared" si="30"/>
        <v/>
      </c>
    </row>
    <row r="280" spans="1:18" x14ac:dyDescent="0.25">
      <c r="A280" s="90"/>
      <c r="B280" s="90"/>
      <c r="C280" s="90"/>
      <c r="D280" s="90"/>
      <c r="E280" s="90"/>
      <c r="F280" s="90"/>
      <c r="G280" s="90"/>
      <c r="H280" s="90"/>
      <c r="I280" s="90"/>
      <c r="K280" s="91" t="str">
        <f>IFERROR(INDEX(Market!$B$5:$M$50,MATCH(H280,Market!$A$5:$A$50,0),5),"")</f>
        <v/>
      </c>
      <c r="L280" s="92" t="str">
        <f t="shared" si="31"/>
        <v/>
      </c>
      <c r="M280" s="93" t="str">
        <f t="shared" si="32"/>
        <v/>
      </c>
      <c r="N280" s="94" t="str">
        <f t="shared" si="33"/>
        <v/>
      </c>
      <c r="O280" s="95" t="str">
        <f t="shared" si="34"/>
        <v/>
      </c>
      <c r="P280" s="95" t="str">
        <f t="shared" si="35"/>
        <v/>
      </c>
      <c r="Q280" s="96" t="str">
        <f t="shared" si="29"/>
        <v/>
      </c>
      <c r="R280" s="96" t="str">
        <f t="shared" si="30"/>
        <v/>
      </c>
    </row>
    <row r="281" spans="1:18" x14ac:dyDescent="0.25">
      <c r="A281" s="90"/>
      <c r="B281" s="90"/>
      <c r="C281" s="90"/>
      <c r="D281" s="90"/>
      <c r="E281" s="90"/>
      <c r="F281" s="90"/>
      <c r="G281" s="90"/>
      <c r="H281" s="90"/>
      <c r="I281" s="90"/>
      <c r="K281" s="91" t="str">
        <f>IFERROR(INDEX(Market!$B$5:$M$50,MATCH(H281,Market!$A$5:$A$50,0),5),"")</f>
        <v/>
      </c>
      <c r="L281" s="92" t="str">
        <f t="shared" si="31"/>
        <v/>
      </c>
      <c r="M281" s="93" t="str">
        <f t="shared" si="32"/>
        <v/>
      </c>
      <c r="N281" s="94" t="str">
        <f t="shared" si="33"/>
        <v/>
      </c>
      <c r="O281" s="95" t="str">
        <f t="shared" si="34"/>
        <v/>
      </c>
      <c r="P281" s="95" t="str">
        <f t="shared" si="35"/>
        <v/>
      </c>
      <c r="Q281" s="96" t="str">
        <f t="shared" si="29"/>
        <v/>
      </c>
      <c r="R281" s="96" t="str">
        <f t="shared" si="30"/>
        <v/>
      </c>
    </row>
    <row r="282" spans="1:18" x14ac:dyDescent="0.25">
      <c r="A282" s="90"/>
      <c r="B282" s="90"/>
      <c r="C282" s="90"/>
      <c r="D282" s="90"/>
      <c r="E282" s="90"/>
      <c r="F282" s="90"/>
      <c r="G282" s="90"/>
      <c r="H282" s="90"/>
      <c r="I282" s="90"/>
      <c r="K282" s="91" t="str">
        <f>IFERROR(INDEX(Market!$B$5:$M$50,MATCH(H282,Market!$A$5:$A$50,0),5),"")</f>
        <v/>
      </c>
      <c r="L282" s="92" t="str">
        <f t="shared" si="31"/>
        <v/>
      </c>
      <c r="M282" s="93" t="str">
        <f t="shared" si="32"/>
        <v/>
      </c>
      <c r="N282" s="94" t="str">
        <f t="shared" si="33"/>
        <v/>
      </c>
      <c r="O282" s="95" t="str">
        <f t="shared" si="34"/>
        <v/>
      </c>
      <c r="P282" s="95" t="str">
        <f t="shared" si="35"/>
        <v/>
      </c>
      <c r="Q282" s="96" t="str">
        <f t="shared" si="29"/>
        <v/>
      </c>
      <c r="R282" s="96" t="str">
        <f t="shared" si="30"/>
        <v/>
      </c>
    </row>
    <row r="283" spans="1:18" x14ac:dyDescent="0.25">
      <c r="A283" s="90"/>
      <c r="B283" s="90"/>
      <c r="C283" s="90"/>
      <c r="D283" s="90"/>
      <c r="E283" s="90"/>
      <c r="F283" s="90"/>
      <c r="G283" s="90"/>
      <c r="H283" s="90"/>
      <c r="I283" s="90"/>
      <c r="K283" s="91" t="str">
        <f>IFERROR(INDEX(Market!$B$5:$M$50,MATCH(H283,Market!$A$5:$A$50,0),5),"")</f>
        <v/>
      </c>
      <c r="L283" s="92" t="str">
        <f t="shared" si="31"/>
        <v/>
      </c>
      <c r="M283" s="93" t="str">
        <f t="shared" si="32"/>
        <v/>
      </c>
      <c r="N283" s="94" t="str">
        <f t="shared" si="33"/>
        <v/>
      </c>
      <c r="O283" s="95" t="str">
        <f t="shared" si="34"/>
        <v/>
      </c>
      <c r="P283" s="95" t="str">
        <f t="shared" si="35"/>
        <v/>
      </c>
      <c r="Q283" s="96" t="str">
        <f t="shared" si="29"/>
        <v/>
      </c>
      <c r="R283" s="96" t="str">
        <f t="shared" si="30"/>
        <v/>
      </c>
    </row>
    <row r="284" spans="1:18" x14ac:dyDescent="0.25">
      <c r="A284" s="90"/>
      <c r="B284" s="90"/>
      <c r="C284" s="90"/>
      <c r="D284" s="90"/>
      <c r="E284" s="90"/>
      <c r="F284" s="90"/>
      <c r="G284" s="90"/>
      <c r="H284" s="90"/>
      <c r="I284" s="90"/>
      <c r="K284" s="91" t="str">
        <f>IFERROR(INDEX(Market!$B$5:$M$50,MATCH(H284,Market!$A$5:$A$50,0),5),"")</f>
        <v/>
      </c>
      <c r="L284" s="92" t="str">
        <f t="shared" si="31"/>
        <v/>
      </c>
      <c r="M284" s="93" t="str">
        <f t="shared" si="32"/>
        <v/>
      </c>
      <c r="N284" s="94" t="str">
        <f t="shared" si="33"/>
        <v/>
      </c>
      <c r="O284" s="95" t="str">
        <f t="shared" si="34"/>
        <v/>
      </c>
      <c r="P284" s="95" t="str">
        <f t="shared" si="35"/>
        <v/>
      </c>
      <c r="Q284" s="96" t="str">
        <f t="shared" si="29"/>
        <v/>
      </c>
      <c r="R284" s="96" t="str">
        <f t="shared" si="30"/>
        <v/>
      </c>
    </row>
    <row r="285" spans="1:18" x14ac:dyDescent="0.25">
      <c r="A285" s="90"/>
      <c r="B285" s="90"/>
      <c r="C285" s="90"/>
      <c r="D285" s="90"/>
      <c r="E285" s="90"/>
      <c r="F285" s="90"/>
      <c r="G285" s="90"/>
      <c r="H285" s="90"/>
      <c r="I285" s="90"/>
      <c r="K285" s="91" t="str">
        <f>IFERROR(INDEX(Market!$B$5:$M$50,MATCH(H285,Market!$A$5:$A$50,0),5),"")</f>
        <v/>
      </c>
      <c r="L285" s="92" t="str">
        <f t="shared" si="31"/>
        <v/>
      </c>
      <c r="M285" s="93" t="str">
        <f t="shared" si="32"/>
        <v/>
      </c>
      <c r="N285" s="94" t="str">
        <f t="shared" si="33"/>
        <v/>
      </c>
      <c r="O285" s="95" t="str">
        <f t="shared" si="34"/>
        <v/>
      </c>
      <c r="P285" s="95" t="str">
        <f t="shared" si="35"/>
        <v/>
      </c>
      <c r="Q285" s="96" t="str">
        <f t="shared" si="29"/>
        <v/>
      </c>
      <c r="R285" s="96" t="str">
        <f t="shared" si="30"/>
        <v/>
      </c>
    </row>
    <row r="286" spans="1:18" x14ac:dyDescent="0.25">
      <c r="A286" s="90"/>
      <c r="B286" s="90"/>
      <c r="C286" s="90"/>
      <c r="D286" s="90"/>
      <c r="E286" s="90"/>
      <c r="F286" s="90"/>
      <c r="G286" s="90"/>
      <c r="H286" s="90"/>
      <c r="I286" s="90"/>
      <c r="K286" s="91" t="str">
        <f>IFERROR(INDEX(Market!$B$5:$M$50,MATCH(H286,Market!$A$5:$A$50,0),5),"")</f>
        <v/>
      </c>
      <c r="L286" s="92" t="str">
        <f t="shared" si="31"/>
        <v/>
      </c>
      <c r="M286" s="93" t="str">
        <f t="shared" si="32"/>
        <v/>
      </c>
      <c r="N286" s="94" t="str">
        <f t="shared" si="33"/>
        <v/>
      </c>
      <c r="O286" s="95" t="str">
        <f t="shared" si="34"/>
        <v/>
      </c>
      <c r="P286" s="95" t="str">
        <f t="shared" si="35"/>
        <v/>
      </c>
      <c r="Q286" s="96" t="str">
        <f t="shared" si="29"/>
        <v/>
      </c>
      <c r="R286" s="96" t="str">
        <f t="shared" si="30"/>
        <v/>
      </c>
    </row>
    <row r="287" spans="1:18" x14ac:dyDescent="0.25">
      <c r="A287" s="90"/>
      <c r="B287" s="90"/>
      <c r="C287" s="90"/>
      <c r="D287" s="90"/>
      <c r="E287" s="90"/>
      <c r="F287" s="90"/>
      <c r="G287" s="90"/>
      <c r="H287" s="90"/>
      <c r="I287" s="90"/>
      <c r="K287" s="91" t="str">
        <f>IFERROR(INDEX(Market!$B$5:$M$50,MATCH(H287,Market!$A$5:$A$50,0),5),"")</f>
        <v/>
      </c>
      <c r="L287" s="92" t="str">
        <f t="shared" si="31"/>
        <v/>
      </c>
      <c r="M287" s="93" t="str">
        <f t="shared" si="32"/>
        <v/>
      </c>
      <c r="N287" s="94" t="str">
        <f t="shared" si="33"/>
        <v/>
      </c>
      <c r="O287" s="95" t="str">
        <f t="shared" si="34"/>
        <v/>
      </c>
      <c r="P287" s="95" t="str">
        <f t="shared" si="35"/>
        <v/>
      </c>
      <c r="Q287" s="96" t="str">
        <f t="shared" si="29"/>
        <v/>
      </c>
      <c r="R287" s="96" t="str">
        <f t="shared" si="30"/>
        <v/>
      </c>
    </row>
    <row r="288" spans="1:18" x14ac:dyDescent="0.25">
      <c r="A288" s="90"/>
      <c r="B288" s="90"/>
      <c r="C288" s="90"/>
      <c r="D288" s="90"/>
      <c r="E288" s="90"/>
      <c r="F288" s="90"/>
      <c r="G288" s="90"/>
      <c r="H288" s="90"/>
      <c r="I288" s="90"/>
      <c r="K288" s="91" t="str">
        <f>IFERROR(INDEX(Market!$B$5:$M$50,MATCH(H288,Market!$A$5:$A$50,0),5),"")</f>
        <v/>
      </c>
      <c r="L288" s="92" t="str">
        <f t="shared" si="31"/>
        <v/>
      </c>
      <c r="M288" s="93" t="str">
        <f t="shared" si="32"/>
        <v/>
      </c>
      <c r="N288" s="94" t="str">
        <f t="shared" si="33"/>
        <v/>
      </c>
      <c r="O288" s="95" t="str">
        <f t="shared" si="34"/>
        <v/>
      </c>
      <c r="P288" s="95" t="str">
        <f t="shared" si="35"/>
        <v/>
      </c>
      <c r="Q288" s="96" t="str">
        <f t="shared" si="29"/>
        <v/>
      </c>
      <c r="R288" s="96" t="str">
        <f t="shared" si="30"/>
        <v/>
      </c>
    </row>
    <row r="289" spans="1:18" x14ac:dyDescent="0.25">
      <c r="A289" s="90"/>
      <c r="B289" s="90"/>
      <c r="C289" s="90"/>
      <c r="D289" s="90"/>
      <c r="E289" s="90"/>
      <c r="F289" s="90"/>
      <c r="G289" s="90"/>
      <c r="H289" s="90"/>
      <c r="I289" s="90"/>
      <c r="K289" s="91" t="str">
        <f>IFERROR(INDEX(Market!$B$5:$M$50,MATCH(H289,Market!$A$5:$A$50,0),5),"")</f>
        <v/>
      </c>
      <c r="L289" s="92" t="str">
        <f t="shared" si="31"/>
        <v/>
      </c>
      <c r="M289" s="93" t="str">
        <f t="shared" si="32"/>
        <v/>
      </c>
      <c r="N289" s="94" t="str">
        <f t="shared" si="33"/>
        <v/>
      </c>
      <c r="O289" s="95" t="str">
        <f t="shared" si="34"/>
        <v/>
      </c>
      <c r="P289" s="95" t="str">
        <f t="shared" si="35"/>
        <v/>
      </c>
      <c r="Q289" s="96" t="str">
        <f t="shared" si="29"/>
        <v/>
      </c>
      <c r="R289" s="96" t="str">
        <f t="shared" si="30"/>
        <v/>
      </c>
    </row>
    <row r="290" spans="1:18" x14ac:dyDescent="0.25">
      <c r="A290" s="90"/>
      <c r="B290" s="90"/>
      <c r="C290" s="90"/>
      <c r="D290" s="90"/>
      <c r="E290" s="90"/>
      <c r="F290" s="90"/>
      <c r="G290" s="90"/>
      <c r="H290" s="90"/>
      <c r="I290" s="90"/>
      <c r="K290" s="91" t="str">
        <f>IFERROR(INDEX(Market!$B$5:$M$50,MATCH(H290,Market!$A$5:$A$50,0),5),"")</f>
        <v/>
      </c>
      <c r="L290" s="92" t="str">
        <f t="shared" si="31"/>
        <v/>
      </c>
      <c r="M290" s="93" t="str">
        <f t="shared" si="32"/>
        <v/>
      </c>
      <c r="N290" s="94" t="str">
        <f t="shared" si="33"/>
        <v/>
      </c>
      <c r="O290" s="95" t="str">
        <f t="shared" si="34"/>
        <v/>
      </c>
      <c r="P290" s="95" t="str">
        <f t="shared" si="35"/>
        <v/>
      </c>
      <c r="Q290" s="96" t="str">
        <f t="shared" si="29"/>
        <v/>
      </c>
      <c r="R290" s="96" t="str">
        <f t="shared" si="30"/>
        <v/>
      </c>
    </row>
    <row r="291" spans="1:18" x14ac:dyDescent="0.25">
      <c r="A291" s="90"/>
      <c r="B291" s="90"/>
      <c r="C291" s="90"/>
      <c r="D291" s="90"/>
      <c r="E291" s="90"/>
      <c r="F291" s="90"/>
      <c r="G291" s="90"/>
      <c r="H291" s="90"/>
      <c r="I291" s="90"/>
      <c r="K291" s="91" t="str">
        <f>IFERROR(INDEX(Market!$B$5:$M$50,MATCH(H291,Market!$A$5:$A$50,0),5),"")</f>
        <v/>
      </c>
      <c r="L291" s="92" t="str">
        <f t="shared" si="31"/>
        <v/>
      </c>
      <c r="M291" s="93" t="str">
        <f t="shared" si="32"/>
        <v/>
      </c>
      <c r="N291" s="94" t="str">
        <f t="shared" si="33"/>
        <v/>
      </c>
      <c r="O291" s="95" t="str">
        <f t="shared" si="34"/>
        <v/>
      </c>
      <c r="P291" s="95" t="str">
        <f t="shared" si="35"/>
        <v/>
      </c>
      <c r="Q291" s="96" t="str">
        <f t="shared" si="29"/>
        <v/>
      </c>
      <c r="R291" s="96" t="str">
        <f t="shared" si="30"/>
        <v/>
      </c>
    </row>
    <row r="292" spans="1:18" x14ac:dyDescent="0.25">
      <c r="A292" s="90"/>
      <c r="B292" s="90"/>
      <c r="C292" s="90"/>
      <c r="D292" s="90"/>
      <c r="E292" s="90"/>
      <c r="F292" s="90"/>
      <c r="G292" s="90"/>
      <c r="H292" s="90"/>
      <c r="I292" s="90"/>
      <c r="K292" s="91" t="str">
        <f>IFERROR(INDEX(Market!$B$5:$M$50,MATCH(H292,Market!$A$5:$A$50,0),5),"")</f>
        <v/>
      </c>
      <c r="L292" s="92" t="str">
        <f t="shared" si="31"/>
        <v/>
      </c>
      <c r="M292" s="93" t="str">
        <f t="shared" si="32"/>
        <v/>
      </c>
      <c r="N292" s="94" t="str">
        <f t="shared" si="33"/>
        <v/>
      </c>
      <c r="O292" s="95" t="str">
        <f t="shared" si="34"/>
        <v/>
      </c>
      <c r="P292" s="95" t="str">
        <f t="shared" si="35"/>
        <v/>
      </c>
      <c r="Q292" s="96" t="str">
        <f t="shared" si="29"/>
        <v/>
      </c>
      <c r="R292" s="96" t="str">
        <f t="shared" si="30"/>
        <v/>
      </c>
    </row>
    <row r="293" spans="1:18" x14ac:dyDescent="0.25">
      <c r="A293" s="90"/>
      <c r="B293" s="90"/>
      <c r="C293" s="90"/>
      <c r="D293" s="90"/>
      <c r="E293" s="90"/>
      <c r="F293" s="90"/>
      <c r="G293" s="90"/>
      <c r="H293" s="90"/>
      <c r="I293" s="90"/>
      <c r="K293" s="91" t="str">
        <f>IFERROR(INDEX(Market!$B$5:$M$50,MATCH(H293,Market!$A$5:$A$50,0),5),"")</f>
        <v/>
      </c>
      <c r="L293" s="92" t="str">
        <f t="shared" si="31"/>
        <v/>
      </c>
      <c r="M293" s="93" t="str">
        <f t="shared" si="32"/>
        <v/>
      </c>
      <c r="N293" s="94" t="str">
        <f t="shared" si="33"/>
        <v/>
      </c>
      <c r="O293" s="95" t="str">
        <f t="shared" si="34"/>
        <v/>
      </c>
      <c r="P293" s="95" t="str">
        <f t="shared" si="35"/>
        <v/>
      </c>
      <c r="Q293" s="96" t="str">
        <f t="shared" si="29"/>
        <v/>
      </c>
      <c r="R293" s="96" t="str">
        <f t="shared" si="30"/>
        <v/>
      </c>
    </row>
    <row r="294" spans="1:18" x14ac:dyDescent="0.25">
      <c r="A294" s="90"/>
      <c r="B294" s="90"/>
      <c r="C294" s="90"/>
      <c r="D294" s="90"/>
      <c r="E294" s="90"/>
      <c r="F294" s="90"/>
      <c r="G294" s="90"/>
      <c r="H294" s="90"/>
      <c r="I294" s="90"/>
      <c r="K294" s="91" t="str">
        <f>IFERROR(INDEX(Market!$B$5:$M$50,MATCH(H294,Market!$A$5:$A$50,0),5),"")</f>
        <v/>
      </c>
      <c r="L294" s="92" t="str">
        <f t="shared" si="31"/>
        <v/>
      </c>
      <c r="M294" s="93" t="str">
        <f t="shared" si="32"/>
        <v/>
      </c>
      <c r="N294" s="94" t="str">
        <f t="shared" si="33"/>
        <v/>
      </c>
      <c r="O294" s="95" t="str">
        <f t="shared" si="34"/>
        <v/>
      </c>
      <c r="P294" s="95" t="str">
        <f t="shared" si="35"/>
        <v/>
      </c>
      <c r="Q294" s="96" t="str">
        <f t="shared" si="29"/>
        <v/>
      </c>
      <c r="R294" s="96" t="str">
        <f t="shared" si="30"/>
        <v/>
      </c>
    </row>
    <row r="295" spans="1:18" x14ac:dyDescent="0.25">
      <c r="A295" s="90"/>
      <c r="B295" s="90"/>
      <c r="C295" s="90"/>
      <c r="D295" s="90"/>
      <c r="E295" s="90"/>
      <c r="F295" s="90"/>
      <c r="G295" s="90"/>
      <c r="H295" s="90"/>
      <c r="I295" s="90"/>
      <c r="K295" s="91" t="str">
        <f>IFERROR(INDEX(Market!$B$5:$M$50,MATCH(H295,Market!$A$5:$A$50,0),5),"")</f>
        <v/>
      </c>
      <c r="L295" s="92" t="str">
        <f t="shared" si="31"/>
        <v/>
      </c>
      <c r="M295" s="93" t="str">
        <f t="shared" si="32"/>
        <v/>
      </c>
      <c r="N295" s="94" t="str">
        <f t="shared" si="33"/>
        <v/>
      </c>
      <c r="O295" s="95" t="str">
        <f t="shared" si="34"/>
        <v/>
      </c>
      <c r="P295" s="95" t="str">
        <f t="shared" si="35"/>
        <v/>
      </c>
      <c r="Q295" s="96" t="str">
        <f t="shared" si="29"/>
        <v/>
      </c>
      <c r="R295" s="96" t="str">
        <f t="shared" si="30"/>
        <v/>
      </c>
    </row>
    <row r="296" spans="1:18" x14ac:dyDescent="0.25">
      <c r="A296" s="90"/>
      <c r="B296" s="90"/>
      <c r="C296" s="90"/>
      <c r="D296" s="90"/>
      <c r="E296" s="90"/>
      <c r="F296" s="90"/>
      <c r="G296" s="90"/>
      <c r="H296" s="90"/>
      <c r="I296" s="90"/>
      <c r="K296" s="91" t="str">
        <f>IFERROR(INDEX(Market!$B$5:$M$50,MATCH(H296,Market!$A$5:$A$50,0),5),"")</f>
        <v/>
      </c>
      <c r="L296" s="92" t="str">
        <f t="shared" si="31"/>
        <v/>
      </c>
      <c r="M296" s="93" t="str">
        <f t="shared" si="32"/>
        <v/>
      </c>
      <c r="N296" s="94" t="str">
        <f t="shared" si="33"/>
        <v/>
      </c>
      <c r="O296" s="95" t="str">
        <f t="shared" si="34"/>
        <v/>
      </c>
      <c r="P296" s="95" t="str">
        <f t="shared" si="35"/>
        <v/>
      </c>
      <c r="Q296" s="96" t="str">
        <f t="shared" si="29"/>
        <v/>
      </c>
      <c r="R296" s="96" t="str">
        <f t="shared" si="30"/>
        <v/>
      </c>
    </row>
    <row r="297" spans="1:18" x14ac:dyDescent="0.25">
      <c r="A297" s="90"/>
      <c r="B297" s="90"/>
      <c r="C297" s="90"/>
      <c r="D297" s="90"/>
      <c r="E297" s="90"/>
      <c r="F297" s="90"/>
      <c r="G297" s="90"/>
      <c r="H297" s="90"/>
      <c r="I297" s="90"/>
      <c r="K297" s="91" t="str">
        <f>IFERROR(INDEX(Market!$B$5:$M$50,MATCH(H297,Market!$A$5:$A$50,0),5),"")</f>
        <v/>
      </c>
      <c r="L297" s="92" t="str">
        <f t="shared" si="31"/>
        <v/>
      </c>
      <c r="M297" s="93" t="str">
        <f t="shared" si="32"/>
        <v/>
      </c>
      <c r="N297" s="94" t="str">
        <f t="shared" si="33"/>
        <v/>
      </c>
      <c r="O297" s="95" t="str">
        <f t="shared" si="34"/>
        <v/>
      </c>
      <c r="P297" s="95" t="str">
        <f t="shared" si="35"/>
        <v/>
      </c>
      <c r="Q297" s="96" t="str">
        <f t="shared" si="29"/>
        <v/>
      </c>
      <c r="R297" s="96" t="str">
        <f t="shared" si="30"/>
        <v/>
      </c>
    </row>
    <row r="298" spans="1:18" x14ac:dyDescent="0.25">
      <c r="A298" s="90"/>
      <c r="B298" s="90"/>
      <c r="C298" s="90"/>
      <c r="D298" s="90"/>
      <c r="E298" s="90"/>
      <c r="F298" s="90"/>
      <c r="G298" s="90"/>
      <c r="H298" s="90"/>
      <c r="I298" s="90"/>
      <c r="K298" s="91" t="str">
        <f>IFERROR(INDEX(Market!$B$5:$M$50,MATCH(H298,Market!$A$5:$A$50,0),5),"")</f>
        <v/>
      </c>
      <c r="L298" s="92" t="str">
        <f t="shared" si="31"/>
        <v/>
      </c>
      <c r="M298" s="93" t="str">
        <f t="shared" si="32"/>
        <v/>
      </c>
      <c r="N298" s="94" t="str">
        <f t="shared" si="33"/>
        <v/>
      </c>
      <c r="O298" s="95" t="str">
        <f t="shared" si="34"/>
        <v/>
      </c>
      <c r="P298" s="95" t="str">
        <f t="shared" si="35"/>
        <v/>
      </c>
      <c r="Q298" s="96" t="str">
        <f t="shared" si="29"/>
        <v/>
      </c>
      <c r="R298" s="96" t="str">
        <f t="shared" si="30"/>
        <v/>
      </c>
    </row>
    <row r="299" spans="1:18" x14ac:dyDescent="0.25">
      <c r="A299" s="90"/>
      <c r="B299" s="90"/>
      <c r="C299" s="90"/>
      <c r="D299" s="90"/>
      <c r="E299" s="90"/>
      <c r="F299" s="90"/>
      <c r="G299" s="90"/>
      <c r="H299" s="90"/>
      <c r="I299" s="90"/>
      <c r="K299" s="91" t="str">
        <f>IFERROR(INDEX(Market!$B$5:$M$50,MATCH(H299,Market!$A$5:$A$50,0),5),"")</f>
        <v/>
      </c>
      <c r="L299" s="92" t="str">
        <f t="shared" si="31"/>
        <v/>
      </c>
      <c r="M299" s="93" t="str">
        <f t="shared" si="32"/>
        <v/>
      </c>
      <c r="N299" s="94" t="str">
        <f t="shared" si="33"/>
        <v/>
      </c>
      <c r="O299" s="95" t="str">
        <f t="shared" si="34"/>
        <v/>
      </c>
      <c r="P299" s="95" t="str">
        <f t="shared" si="35"/>
        <v/>
      </c>
      <c r="Q299" s="96" t="str">
        <f t="shared" si="29"/>
        <v/>
      </c>
      <c r="R299" s="96" t="str">
        <f t="shared" si="30"/>
        <v/>
      </c>
    </row>
    <row r="300" spans="1:18" x14ac:dyDescent="0.25">
      <c r="A300" s="90"/>
      <c r="B300" s="90"/>
      <c r="C300" s="90"/>
      <c r="D300" s="90"/>
      <c r="E300" s="90"/>
      <c r="F300" s="90"/>
      <c r="G300" s="90"/>
      <c r="H300" s="90"/>
      <c r="I300" s="90"/>
      <c r="K300" s="91" t="str">
        <f>IFERROR(INDEX(Market!$B$5:$M$50,MATCH(H300,Market!$A$5:$A$50,0),5),"")</f>
        <v/>
      </c>
      <c r="L300" s="92" t="str">
        <f t="shared" si="31"/>
        <v/>
      </c>
      <c r="M300" s="93" t="str">
        <f t="shared" si="32"/>
        <v/>
      </c>
      <c r="N300" s="94" t="str">
        <f t="shared" si="33"/>
        <v/>
      </c>
      <c r="O300" s="95" t="str">
        <f t="shared" si="34"/>
        <v/>
      </c>
      <c r="P300" s="95" t="str">
        <f t="shared" si="35"/>
        <v/>
      </c>
      <c r="Q300" s="96" t="str">
        <f t="shared" si="29"/>
        <v/>
      </c>
      <c r="R300" s="96" t="str">
        <f t="shared" si="30"/>
        <v/>
      </c>
    </row>
    <row r="301" spans="1:18" x14ac:dyDescent="0.25">
      <c r="A301" s="90"/>
      <c r="B301" s="90"/>
      <c r="C301" s="90"/>
      <c r="D301" s="90"/>
      <c r="E301" s="90"/>
      <c r="F301" s="90"/>
      <c r="G301" s="90"/>
      <c r="H301" s="90"/>
      <c r="I301" s="90"/>
      <c r="K301" s="91" t="str">
        <f>IFERROR(INDEX(Market!$B$5:$M$50,MATCH(H301,Market!$A$5:$A$50,0),5),"")</f>
        <v/>
      </c>
      <c r="L301" s="92" t="str">
        <f t="shared" si="31"/>
        <v/>
      </c>
      <c r="M301" s="93" t="str">
        <f t="shared" si="32"/>
        <v/>
      </c>
      <c r="N301" s="94" t="str">
        <f t="shared" si="33"/>
        <v/>
      </c>
      <c r="O301" s="95" t="str">
        <f t="shared" si="34"/>
        <v/>
      </c>
      <c r="P301" s="95" t="str">
        <f t="shared" si="35"/>
        <v/>
      </c>
      <c r="Q301" s="96" t="str">
        <f t="shared" si="29"/>
        <v/>
      </c>
      <c r="R301" s="96" t="str">
        <f t="shared" si="30"/>
        <v/>
      </c>
    </row>
    <row r="302" spans="1:18" x14ac:dyDescent="0.25">
      <c r="A302" s="90"/>
      <c r="B302" s="90"/>
      <c r="C302" s="90"/>
      <c r="D302" s="90"/>
      <c r="E302" s="90"/>
      <c r="F302" s="90"/>
      <c r="G302" s="90"/>
      <c r="H302" s="90"/>
      <c r="I302" s="90"/>
      <c r="K302" s="91" t="str">
        <f>IFERROR(INDEX(Market!$B$5:$M$50,MATCH(H302,Market!$A$5:$A$50,0),5),"")</f>
        <v/>
      </c>
      <c r="L302" s="92" t="str">
        <f t="shared" si="31"/>
        <v/>
      </c>
      <c r="M302" s="93" t="str">
        <f t="shared" si="32"/>
        <v/>
      </c>
      <c r="N302" s="94" t="str">
        <f t="shared" si="33"/>
        <v/>
      </c>
      <c r="O302" s="95" t="str">
        <f t="shared" si="34"/>
        <v/>
      </c>
      <c r="P302" s="95" t="str">
        <f t="shared" si="35"/>
        <v/>
      </c>
      <c r="Q302" s="96" t="str">
        <f t="shared" si="29"/>
        <v/>
      </c>
      <c r="R302" s="96" t="str">
        <f t="shared" si="30"/>
        <v/>
      </c>
    </row>
    <row r="303" spans="1:18" x14ac:dyDescent="0.25">
      <c r="A303" s="90"/>
      <c r="B303" s="90"/>
      <c r="C303" s="90"/>
      <c r="D303" s="90"/>
      <c r="E303" s="90"/>
      <c r="F303" s="90"/>
      <c r="G303" s="90"/>
      <c r="H303" s="90"/>
      <c r="I303" s="90"/>
      <c r="K303" s="91" t="str">
        <f>IFERROR(INDEX(Market!$B$5:$M$50,MATCH(H303,Market!$A$5:$A$50,0),5),"")</f>
        <v/>
      </c>
      <c r="L303" s="92" t="str">
        <f t="shared" si="31"/>
        <v/>
      </c>
      <c r="M303" s="93" t="str">
        <f t="shared" si="32"/>
        <v/>
      </c>
      <c r="N303" s="94" t="str">
        <f t="shared" si="33"/>
        <v/>
      </c>
      <c r="O303" s="95" t="str">
        <f t="shared" si="34"/>
        <v/>
      </c>
      <c r="P303" s="95" t="str">
        <f t="shared" si="35"/>
        <v/>
      </c>
      <c r="Q303" s="96" t="str">
        <f t="shared" si="29"/>
        <v/>
      </c>
      <c r="R303" s="96" t="str">
        <f t="shared" si="30"/>
        <v/>
      </c>
    </row>
    <row r="304" spans="1:18" x14ac:dyDescent="0.25">
      <c r="A304" s="90"/>
      <c r="B304" s="90"/>
      <c r="C304" s="90"/>
      <c r="D304" s="90"/>
      <c r="E304" s="90"/>
      <c r="F304" s="90"/>
      <c r="G304" s="90"/>
      <c r="H304" s="90"/>
      <c r="I304" s="90"/>
      <c r="K304" s="91" t="str">
        <f>IFERROR(INDEX(Market!$B$5:$M$50,MATCH(H304,Market!$A$5:$A$50,0),5),"")</f>
        <v/>
      </c>
      <c r="L304" s="92" t="str">
        <f t="shared" si="31"/>
        <v/>
      </c>
      <c r="M304" s="93" t="str">
        <f t="shared" si="32"/>
        <v/>
      </c>
      <c r="N304" s="94" t="str">
        <f t="shared" si="33"/>
        <v/>
      </c>
      <c r="O304" s="95" t="str">
        <f t="shared" si="34"/>
        <v/>
      </c>
      <c r="P304" s="95" t="str">
        <f t="shared" si="35"/>
        <v/>
      </c>
      <c r="Q304" s="96" t="str">
        <f t="shared" si="29"/>
        <v/>
      </c>
      <c r="R304" s="96" t="str">
        <f t="shared" si="30"/>
        <v/>
      </c>
    </row>
    <row r="305" spans="1:18" x14ac:dyDescent="0.25">
      <c r="A305" s="90"/>
      <c r="B305" s="90"/>
      <c r="C305" s="90"/>
      <c r="D305" s="90"/>
      <c r="E305" s="90"/>
      <c r="F305" s="90"/>
      <c r="G305" s="90"/>
      <c r="H305" s="90"/>
      <c r="I305" s="90"/>
      <c r="K305" s="91" t="str">
        <f>IFERROR(INDEX(Market!$B$5:$M$50,MATCH(H305,Market!$A$5:$A$50,0),5),"")</f>
        <v/>
      </c>
      <c r="L305" s="92" t="str">
        <f t="shared" si="31"/>
        <v/>
      </c>
      <c r="M305" s="93" t="str">
        <f t="shared" si="32"/>
        <v/>
      </c>
      <c r="N305" s="94" t="str">
        <f t="shared" si="33"/>
        <v/>
      </c>
      <c r="O305" s="95" t="str">
        <f t="shared" si="34"/>
        <v/>
      </c>
      <c r="P305" s="95" t="str">
        <f t="shared" si="35"/>
        <v/>
      </c>
      <c r="Q305" s="96" t="str">
        <f t="shared" si="29"/>
        <v/>
      </c>
      <c r="R305" s="96" t="str">
        <f t="shared" si="30"/>
        <v/>
      </c>
    </row>
    <row r="306" spans="1:18" x14ac:dyDescent="0.25">
      <c r="A306" s="90"/>
      <c r="B306" s="90"/>
      <c r="C306" s="90"/>
      <c r="D306" s="90"/>
      <c r="E306" s="90"/>
      <c r="F306" s="90"/>
      <c r="G306" s="90"/>
      <c r="H306" s="90"/>
      <c r="I306" s="90"/>
      <c r="K306" s="91" t="str">
        <f>IFERROR(INDEX(Market!$B$5:$M$50,MATCH(H306,Market!$A$5:$A$50,0),5),"")</f>
        <v/>
      </c>
      <c r="L306" s="92" t="str">
        <f t="shared" si="31"/>
        <v/>
      </c>
      <c r="M306" s="93" t="str">
        <f t="shared" si="32"/>
        <v/>
      </c>
      <c r="N306" s="94" t="str">
        <f t="shared" si="33"/>
        <v/>
      </c>
      <c r="O306" s="95" t="str">
        <f t="shared" si="34"/>
        <v/>
      </c>
      <c r="P306" s="95" t="str">
        <f t="shared" si="35"/>
        <v/>
      </c>
      <c r="Q306" s="96" t="str">
        <f t="shared" si="29"/>
        <v/>
      </c>
      <c r="R306" s="96" t="str">
        <f t="shared" si="30"/>
        <v/>
      </c>
    </row>
    <row r="307" spans="1:18" x14ac:dyDescent="0.25">
      <c r="A307" s="90"/>
      <c r="B307" s="90"/>
      <c r="C307" s="90"/>
      <c r="D307" s="90"/>
      <c r="E307" s="90"/>
      <c r="F307" s="90"/>
      <c r="G307" s="90"/>
      <c r="H307" s="90"/>
      <c r="I307" s="90"/>
      <c r="K307" s="91" t="str">
        <f>IFERROR(INDEX(Market!$B$5:$M$50,MATCH(H307,Market!$A$5:$A$50,0),5),"")</f>
        <v/>
      </c>
      <c r="L307" s="92" t="str">
        <f t="shared" si="31"/>
        <v/>
      </c>
      <c r="M307" s="93" t="str">
        <f t="shared" si="32"/>
        <v/>
      </c>
      <c r="N307" s="94" t="str">
        <f t="shared" si="33"/>
        <v/>
      </c>
      <c r="O307" s="95" t="str">
        <f t="shared" si="34"/>
        <v/>
      </c>
      <c r="P307" s="95" t="str">
        <f t="shared" si="35"/>
        <v/>
      </c>
      <c r="Q307" s="96" t="str">
        <f t="shared" si="29"/>
        <v/>
      </c>
      <c r="R307" s="96" t="str">
        <f t="shared" si="30"/>
        <v/>
      </c>
    </row>
    <row r="308" spans="1:18" x14ac:dyDescent="0.25">
      <c r="A308" s="90"/>
      <c r="B308" s="90"/>
      <c r="C308" s="90"/>
      <c r="D308" s="90"/>
      <c r="E308" s="90"/>
      <c r="F308" s="90"/>
      <c r="G308" s="90"/>
      <c r="H308" s="90"/>
      <c r="I308" s="90"/>
      <c r="K308" s="91" t="str">
        <f>IFERROR(INDEX(Market!$B$5:$M$50,MATCH(H308,Market!$A$5:$A$50,0),5),"")</f>
        <v/>
      </c>
      <c r="L308" s="92" t="str">
        <f t="shared" si="31"/>
        <v/>
      </c>
      <c r="M308" s="93" t="str">
        <f t="shared" si="32"/>
        <v/>
      </c>
      <c r="N308" s="94" t="str">
        <f t="shared" si="33"/>
        <v/>
      </c>
      <c r="O308" s="95" t="str">
        <f t="shared" si="34"/>
        <v/>
      </c>
      <c r="P308" s="95" t="str">
        <f t="shared" si="35"/>
        <v/>
      </c>
      <c r="Q308" s="96" t="str">
        <f t="shared" si="29"/>
        <v/>
      </c>
      <c r="R308" s="96" t="str">
        <f t="shared" si="30"/>
        <v/>
      </c>
    </row>
    <row r="309" spans="1:18" x14ac:dyDescent="0.25">
      <c r="A309" s="90"/>
      <c r="B309" s="90"/>
      <c r="C309" s="90"/>
      <c r="D309" s="90"/>
      <c r="E309" s="90"/>
      <c r="F309" s="90"/>
      <c r="G309" s="90"/>
      <c r="H309" s="90"/>
      <c r="I309" s="90"/>
      <c r="K309" s="91" t="str">
        <f>IFERROR(INDEX(Market!$B$5:$M$50,MATCH(H309,Market!$A$5:$A$50,0),5),"")</f>
        <v/>
      </c>
      <c r="L309" s="92" t="str">
        <f t="shared" si="31"/>
        <v/>
      </c>
      <c r="M309" s="93" t="str">
        <f t="shared" si="32"/>
        <v/>
      </c>
      <c r="N309" s="94" t="str">
        <f t="shared" si="33"/>
        <v/>
      </c>
      <c r="O309" s="95" t="str">
        <f t="shared" si="34"/>
        <v/>
      </c>
      <c r="P309" s="95" t="str">
        <f t="shared" si="35"/>
        <v/>
      </c>
      <c r="Q309" s="96" t="str">
        <f t="shared" si="29"/>
        <v/>
      </c>
      <c r="R309" s="96" t="str">
        <f t="shared" si="30"/>
        <v/>
      </c>
    </row>
    <row r="310" spans="1:18" x14ac:dyDescent="0.25">
      <c r="A310" s="90"/>
      <c r="B310" s="90"/>
      <c r="C310" s="90"/>
      <c r="D310" s="90"/>
      <c r="E310" s="90"/>
      <c r="F310" s="90"/>
      <c r="G310" s="90"/>
      <c r="H310" s="90"/>
      <c r="I310" s="90"/>
      <c r="K310" s="91" t="str">
        <f>IFERROR(INDEX(Market!$B$5:$M$50,MATCH(H310,Market!$A$5:$A$50,0),5),"")</f>
        <v/>
      </c>
      <c r="L310" s="92" t="str">
        <f t="shared" si="31"/>
        <v/>
      </c>
      <c r="M310" s="93" t="str">
        <f t="shared" si="32"/>
        <v/>
      </c>
      <c r="N310" s="94" t="str">
        <f t="shared" si="33"/>
        <v/>
      </c>
      <c r="O310" s="95" t="str">
        <f t="shared" si="34"/>
        <v/>
      </c>
      <c r="P310" s="95" t="str">
        <f t="shared" si="35"/>
        <v/>
      </c>
      <c r="Q310" s="96" t="str">
        <f t="shared" si="29"/>
        <v/>
      </c>
      <c r="R310" s="96" t="str">
        <f t="shared" si="30"/>
        <v/>
      </c>
    </row>
    <row r="311" spans="1:18" x14ac:dyDescent="0.25">
      <c r="A311" s="90"/>
      <c r="B311" s="90"/>
      <c r="C311" s="90"/>
      <c r="D311" s="90"/>
      <c r="E311" s="90"/>
      <c r="F311" s="90"/>
      <c r="G311" s="90"/>
      <c r="H311" s="90"/>
      <c r="I311" s="90"/>
      <c r="K311" s="91" t="str">
        <f>IFERROR(INDEX(Market!$B$5:$M$50,MATCH(H311,Market!$A$5:$A$50,0),5),"")</f>
        <v/>
      </c>
      <c r="L311" s="92" t="str">
        <f t="shared" si="31"/>
        <v/>
      </c>
      <c r="M311" s="93" t="str">
        <f t="shared" si="32"/>
        <v/>
      </c>
      <c r="N311" s="94" t="str">
        <f t="shared" si="33"/>
        <v/>
      </c>
      <c r="O311" s="95" t="str">
        <f t="shared" si="34"/>
        <v/>
      </c>
      <c r="P311" s="95" t="str">
        <f t="shared" si="35"/>
        <v/>
      </c>
      <c r="Q311" s="96" t="str">
        <f t="shared" si="29"/>
        <v/>
      </c>
      <c r="R311" s="96" t="str">
        <f t="shared" si="30"/>
        <v/>
      </c>
    </row>
    <row r="312" spans="1:18" x14ac:dyDescent="0.25">
      <c r="A312" s="90"/>
      <c r="B312" s="90"/>
      <c r="C312" s="90"/>
      <c r="D312" s="90"/>
      <c r="E312" s="90"/>
      <c r="F312" s="90"/>
      <c r="G312" s="90"/>
      <c r="H312" s="90"/>
      <c r="I312" s="90"/>
      <c r="K312" s="91" t="str">
        <f>IFERROR(INDEX(Market!$B$5:$M$50,MATCH(H312,Market!$A$5:$A$50,0),5),"")</f>
        <v/>
      </c>
      <c r="L312" s="92" t="str">
        <f t="shared" si="31"/>
        <v/>
      </c>
      <c r="M312" s="93" t="str">
        <f t="shared" si="32"/>
        <v/>
      </c>
      <c r="N312" s="94" t="str">
        <f t="shared" si="33"/>
        <v/>
      </c>
      <c r="O312" s="95" t="str">
        <f t="shared" si="34"/>
        <v/>
      </c>
      <c r="P312" s="95" t="str">
        <f t="shared" si="35"/>
        <v/>
      </c>
      <c r="Q312" s="96" t="str">
        <f t="shared" si="29"/>
        <v/>
      </c>
      <c r="R312" s="96" t="str">
        <f t="shared" si="30"/>
        <v/>
      </c>
    </row>
    <row r="313" spans="1:18" x14ac:dyDescent="0.25">
      <c r="A313" s="90"/>
      <c r="B313" s="90"/>
      <c r="C313" s="90"/>
      <c r="D313" s="90"/>
      <c r="E313" s="90"/>
      <c r="F313" s="90"/>
      <c r="G313" s="90"/>
      <c r="H313" s="90"/>
      <c r="I313" s="90"/>
      <c r="K313" s="91" t="str">
        <f>IFERROR(INDEX(Market!$B$5:$M$50,MATCH(H313,Market!$A$5:$A$50,0),5),"")</f>
        <v/>
      </c>
      <c r="L313" s="92" t="str">
        <f t="shared" si="31"/>
        <v/>
      </c>
      <c r="M313" s="93" t="str">
        <f t="shared" si="32"/>
        <v/>
      </c>
      <c r="N313" s="94" t="str">
        <f t="shared" si="33"/>
        <v/>
      </c>
      <c r="O313" s="95" t="str">
        <f t="shared" si="34"/>
        <v/>
      </c>
      <c r="P313" s="95" t="str">
        <f t="shared" si="35"/>
        <v/>
      </c>
      <c r="Q313" s="96" t="str">
        <f t="shared" si="29"/>
        <v/>
      </c>
      <c r="R313" s="96" t="str">
        <f t="shared" si="30"/>
        <v/>
      </c>
    </row>
    <row r="314" spans="1:18" x14ac:dyDescent="0.25">
      <c r="A314" s="90"/>
      <c r="B314" s="90"/>
      <c r="C314" s="90"/>
      <c r="D314" s="90"/>
      <c r="E314" s="90"/>
      <c r="F314" s="90"/>
      <c r="G314" s="90"/>
      <c r="H314" s="90"/>
      <c r="I314" s="90"/>
      <c r="K314" s="91" t="str">
        <f>IFERROR(INDEX(Market!$B$5:$M$50,MATCH(H314,Market!$A$5:$A$50,0),5),"")</f>
        <v/>
      </c>
      <c r="L314" s="92" t="str">
        <f t="shared" si="31"/>
        <v/>
      </c>
      <c r="M314" s="93" t="str">
        <f t="shared" si="32"/>
        <v/>
      </c>
      <c r="N314" s="94" t="str">
        <f t="shared" si="33"/>
        <v/>
      </c>
      <c r="O314" s="95" t="str">
        <f t="shared" si="34"/>
        <v/>
      </c>
      <c r="P314" s="95" t="str">
        <f t="shared" si="35"/>
        <v/>
      </c>
      <c r="Q314" s="96" t="str">
        <f t="shared" si="29"/>
        <v/>
      </c>
      <c r="R314" s="96" t="str">
        <f t="shared" si="30"/>
        <v/>
      </c>
    </row>
    <row r="315" spans="1:18" x14ac:dyDescent="0.25">
      <c r="A315" s="90"/>
      <c r="B315" s="90"/>
      <c r="C315" s="90"/>
      <c r="D315" s="90"/>
      <c r="E315" s="90"/>
      <c r="F315" s="90"/>
      <c r="G315" s="90"/>
      <c r="H315" s="90"/>
      <c r="I315" s="90"/>
      <c r="K315" s="91" t="str">
        <f>IFERROR(INDEX(Market!$B$5:$M$50,MATCH(H315,Market!$A$5:$A$50,0),5),"")</f>
        <v/>
      </c>
      <c r="L315" s="92" t="str">
        <f t="shared" si="31"/>
        <v/>
      </c>
      <c r="M315" s="93" t="str">
        <f t="shared" si="32"/>
        <v/>
      </c>
      <c r="N315" s="94" t="str">
        <f t="shared" si="33"/>
        <v/>
      </c>
      <c r="O315" s="95" t="str">
        <f t="shared" si="34"/>
        <v/>
      </c>
      <c r="P315" s="95" t="str">
        <f t="shared" si="35"/>
        <v/>
      </c>
      <c r="Q315" s="96" t="str">
        <f t="shared" si="29"/>
        <v/>
      </c>
      <c r="R315" s="96" t="str">
        <f t="shared" si="30"/>
        <v/>
      </c>
    </row>
    <row r="316" spans="1:18" x14ac:dyDescent="0.25">
      <c r="A316" s="90"/>
      <c r="B316" s="90"/>
      <c r="C316" s="90"/>
      <c r="D316" s="90"/>
      <c r="E316" s="90"/>
      <c r="F316" s="90"/>
      <c r="G316" s="90"/>
      <c r="H316" s="90"/>
      <c r="I316" s="90"/>
      <c r="K316" s="91" t="str">
        <f>IFERROR(INDEX(Market!$B$5:$M$50,MATCH(H316,Market!$A$5:$A$50,0),5),"")</f>
        <v/>
      </c>
      <c r="L316" s="92" t="str">
        <f t="shared" si="31"/>
        <v/>
      </c>
      <c r="M316" s="93" t="str">
        <f t="shared" si="32"/>
        <v/>
      </c>
      <c r="N316" s="94" t="str">
        <f t="shared" si="33"/>
        <v/>
      </c>
      <c r="O316" s="95" t="str">
        <f t="shared" si="34"/>
        <v/>
      </c>
      <c r="P316" s="95" t="str">
        <f t="shared" si="35"/>
        <v/>
      </c>
      <c r="Q316" s="96" t="str">
        <f t="shared" si="29"/>
        <v/>
      </c>
      <c r="R316" s="96" t="str">
        <f t="shared" si="30"/>
        <v/>
      </c>
    </row>
    <row r="317" spans="1:18" x14ac:dyDescent="0.25">
      <c r="A317" s="90"/>
      <c r="B317" s="90"/>
      <c r="C317" s="90"/>
      <c r="D317" s="90"/>
      <c r="E317" s="90"/>
      <c r="F317" s="90"/>
      <c r="G317" s="90"/>
      <c r="H317" s="90"/>
      <c r="I317" s="90"/>
      <c r="K317" s="91" t="str">
        <f>IFERROR(INDEX(Market!$B$5:$M$50,MATCH(H317,Market!$A$5:$A$50,0),5),"")</f>
        <v/>
      </c>
      <c r="L317" s="92" t="str">
        <f t="shared" si="31"/>
        <v/>
      </c>
      <c r="M317" s="93" t="str">
        <f t="shared" si="32"/>
        <v/>
      </c>
      <c r="N317" s="94" t="str">
        <f t="shared" si="33"/>
        <v/>
      </c>
      <c r="O317" s="95" t="str">
        <f t="shared" si="34"/>
        <v/>
      </c>
      <c r="P317" s="95" t="str">
        <f t="shared" si="35"/>
        <v/>
      </c>
      <c r="Q317" s="96" t="str">
        <f t="shared" si="29"/>
        <v/>
      </c>
      <c r="R317" s="96" t="str">
        <f t="shared" si="30"/>
        <v/>
      </c>
    </row>
    <row r="318" spans="1:18" x14ac:dyDescent="0.25">
      <c r="A318" s="90"/>
      <c r="B318" s="90"/>
      <c r="C318" s="90"/>
      <c r="D318" s="90"/>
      <c r="E318" s="90"/>
      <c r="F318" s="90"/>
      <c r="G318" s="90"/>
      <c r="H318" s="90"/>
      <c r="I318" s="90"/>
      <c r="K318" s="91" t="str">
        <f>IFERROR(INDEX(Market!$B$5:$M$50,MATCH(H318,Market!$A$5:$A$50,0),5),"")</f>
        <v/>
      </c>
      <c r="L318" s="92" t="str">
        <f t="shared" si="31"/>
        <v/>
      </c>
      <c r="M318" s="93" t="str">
        <f t="shared" si="32"/>
        <v/>
      </c>
      <c r="N318" s="94" t="str">
        <f t="shared" si="33"/>
        <v/>
      </c>
      <c r="O318" s="95" t="str">
        <f t="shared" si="34"/>
        <v/>
      </c>
      <c r="P318" s="95" t="str">
        <f t="shared" si="35"/>
        <v/>
      </c>
      <c r="Q318" s="96" t="str">
        <f t="shared" si="29"/>
        <v/>
      </c>
      <c r="R318" s="96" t="str">
        <f t="shared" si="30"/>
        <v/>
      </c>
    </row>
    <row r="319" spans="1:18" x14ac:dyDescent="0.25">
      <c r="A319" s="90"/>
      <c r="B319" s="90"/>
      <c r="C319" s="90"/>
      <c r="D319" s="90"/>
      <c r="E319" s="90"/>
      <c r="F319" s="90"/>
      <c r="G319" s="90"/>
      <c r="H319" s="90"/>
      <c r="I319" s="90"/>
      <c r="K319" s="91" t="str">
        <f>IFERROR(INDEX(Market!$B$5:$M$50,MATCH(H319,Market!$A$5:$A$50,0),5),"")</f>
        <v/>
      </c>
      <c r="L319" s="92" t="str">
        <f t="shared" si="31"/>
        <v/>
      </c>
      <c r="M319" s="93" t="str">
        <f t="shared" si="32"/>
        <v/>
      </c>
      <c r="N319" s="94" t="str">
        <f t="shared" si="33"/>
        <v/>
      </c>
      <c r="O319" s="95" t="str">
        <f t="shared" si="34"/>
        <v/>
      </c>
      <c r="P319" s="95" t="str">
        <f t="shared" si="35"/>
        <v/>
      </c>
      <c r="Q319" s="96" t="str">
        <f t="shared" si="29"/>
        <v/>
      </c>
      <c r="R319" s="96" t="str">
        <f t="shared" si="30"/>
        <v/>
      </c>
    </row>
    <row r="320" spans="1:18" x14ac:dyDescent="0.25">
      <c r="A320" s="90"/>
      <c r="B320" s="90"/>
      <c r="C320" s="90"/>
      <c r="D320" s="90"/>
      <c r="E320" s="90"/>
      <c r="F320" s="90"/>
      <c r="G320" s="90"/>
      <c r="H320" s="90"/>
      <c r="I320" s="90"/>
      <c r="K320" s="91" t="str">
        <f>IFERROR(INDEX(Market!$B$5:$M$50,MATCH(H320,Market!$A$5:$A$50,0),5),"")</f>
        <v/>
      </c>
      <c r="L320" s="92" t="str">
        <f t="shared" si="31"/>
        <v/>
      </c>
      <c r="M320" s="93" t="str">
        <f t="shared" si="32"/>
        <v/>
      </c>
      <c r="N320" s="94" t="str">
        <f t="shared" si="33"/>
        <v/>
      </c>
      <c r="O320" s="95" t="str">
        <f t="shared" si="34"/>
        <v/>
      </c>
      <c r="P320" s="95" t="str">
        <f t="shared" si="35"/>
        <v/>
      </c>
      <c r="Q320" s="96" t="str">
        <f t="shared" si="29"/>
        <v/>
      </c>
      <c r="R320" s="96" t="str">
        <f t="shared" si="30"/>
        <v/>
      </c>
    </row>
    <row r="321" spans="1:18" x14ac:dyDescent="0.25">
      <c r="A321" s="90"/>
      <c r="B321" s="90"/>
      <c r="C321" s="90"/>
      <c r="D321" s="90"/>
      <c r="E321" s="90"/>
      <c r="F321" s="90"/>
      <c r="G321" s="90"/>
      <c r="H321" s="90"/>
      <c r="I321" s="90"/>
      <c r="K321" s="91" t="str">
        <f>IFERROR(INDEX(Market!$B$5:$M$50,MATCH(H321,Market!$A$5:$A$50,0),5),"")</f>
        <v/>
      </c>
      <c r="L321" s="92" t="str">
        <f t="shared" si="31"/>
        <v/>
      </c>
      <c r="M321" s="93" t="str">
        <f t="shared" si="32"/>
        <v/>
      </c>
      <c r="N321" s="94" t="str">
        <f t="shared" si="33"/>
        <v/>
      </c>
      <c r="O321" s="95" t="str">
        <f t="shared" si="34"/>
        <v/>
      </c>
      <c r="P321" s="95" t="str">
        <f t="shared" si="35"/>
        <v/>
      </c>
      <c r="Q321" s="96" t="str">
        <f t="shared" si="29"/>
        <v/>
      </c>
      <c r="R321" s="96" t="str">
        <f t="shared" si="30"/>
        <v/>
      </c>
    </row>
    <row r="322" spans="1:18" x14ac:dyDescent="0.25">
      <c r="A322" s="90"/>
      <c r="B322" s="90"/>
      <c r="C322" s="90"/>
      <c r="D322" s="90"/>
      <c r="E322" s="90"/>
      <c r="F322" s="90"/>
      <c r="G322" s="90"/>
      <c r="H322" s="90"/>
      <c r="I322" s="90"/>
      <c r="K322" s="91" t="str">
        <f>IFERROR(INDEX(Market!$B$5:$M$50,MATCH(H322,Market!$A$5:$A$50,0),5),"")</f>
        <v/>
      </c>
      <c r="L322" s="92" t="str">
        <f t="shared" si="31"/>
        <v/>
      </c>
      <c r="M322" s="93" t="str">
        <f t="shared" si="32"/>
        <v/>
      </c>
      <c r="N322" s="94" t="str">
        <f t="shared" si="33"/>
        <v/>
      </c>
      <c r="O322" s="95" t="str">
        <f t="shared" si="34"/>
        <v/>
      </c>
      <c r="P322" s="95" t="str">
        <f t="shared" si="35"/>
        <v/>
      </c>
      <c r="Q322" s="96" t="str">
        <f t="shared" ref="Q322:Q385" si="36">IFERROR(IF(AccountBalance*P322&gt;0,AccountBalance*O322,"0"),"")</f>
        <v/>
      </c>
      <c r="R322" s="96" t="str">
        <f t="shared" si="30"/>
        <v/>
      </c>
    </row>
    <row r="323" spans="1:18" x14ac:dyDescent="0.25">
      <c r="A323" s="90"/>
      <c r="B323" s="90"/>
      <c r="C323" s="90"/>
      <c r="D323" s="90"/>
      <c r="E323" s="90"/>
      <c r="F323" s="90"/>
      <c r="G323" s="90"/>
      <c r="H323" s="90"/>
      <c r="I323" s="90"/>
      <c r="K323" s="91" t="str">
        <f>IFERROR(INDEX(Market!$B$5:$M$50,MATCH(H323,Market!$A$5:$A$50,0),5),"")</f>
        <v/>
      </c>
      <c r="L323" s="92" t="str">
        <f t="shared" si="31"/>
        <v/>
      </c>
      <c r="M323" s="93" t="str">
        <f t="shared" si="32"/>
        <v/>
      </c>
      <c r="N323" s="94" t="str">
        <f t="shared" si="33"/>
        <v/>
      </c>
      <c r="O323" s="95" t="str">
        <f t="shared" si="34"/>
        <v/>
      </c>
      <c r="P323" s="95" t="str">
        <f t="shared" si="35"/>
        <v/>
      </c>
      <c r="Q323" s="96" t="str">
        <f t="shared" si="36"/>
        <v/>
      </c>
      <c r="R323" s="96" t="str">
        <f t="shared" ref="R323:R386" si="37">IFERROR(IF(AccountBalance*P323&gt;0,AccountBalance*P323,"0"),"")</f>
        <v/>
      </c>
    </row>
    <row r="324" spans="1:18" x14ac:dyDescent="0.25">
      <c r="A324" s="90"/>
      <c r="B324" s="90"/>
      <c r="C324" s="90"/>
      <c r="D324" s="90"/>
      <c r="E324" s="90"/>
      <c r="F324" s="90"/>
      <c r="G324" s="90"/>
      <c r="H324" s="90"/>
      <c r="I324" s="90"/>
      <c r="K324" s="91" t="str">
        <f>IFERROR(INDEX(Market!$B$5:$M$50,MATCH(H324,Market!$A$5:$A$50,0),5),"")</f>
        <v/>
      </c>
      <c r="L324" s="92" t="str">
        <f t="shared" ref="L324:L387" si="38">IFERROR(K324-1,"")</f>
        <v/>
      </c>
      <c r="M324" s="93" t="str">
        <f t="shared" ref="M324:M387" si="39">IFERROR((1/I324),"")</f>
        <v/>
      </c>
      <c r="N324" s="94" t="str">
        <f t="shared" ref="N324:N387" si="40">IFERROR(1-M324,"")</f>
        <v/>
      </c>
      <c r="O324" s="95" t="str">
        <f t="shared" ref="O324:O387" si="41">IFERROR(((L324*M324)-N324)/L324,"")</f>
        <v/>
      </c>
      <c r="P324" s="95" t="str">
        <f t="shared" ref="P324:P387" si="42">IFERROR(O324/2,"")</f>
        <v/>
      </c>
      <c r="Q324" s="96" t="str">
        <f t="shared" si="36"/>
        <v/>
      </c>
      <c r="R324" s="96" t="str">
        <f t="shared" si="37"/>
        <v/>
      </c>
    </row>
    <row r="325" spans="1:18" x14ac:dyDescent="0.25">
      <c r="A325" s="90"/>
      <c r="B325" s="90"/>
      <c r="C325" s="90"/>
      <c r="D325" s="90"/>
      <c r="E325" s="90"/>
      <c r="F325" s="90"/>
      <c r="G325" s="90"/>
      <c r="H325" s="90"/>
      <c r="I325" s="90"/>
      <c r="K325" s="91" t="str">
        <f>IFERROR(INDEX(Market!$B$5:$M$50,MATCH(H325,Market!$A$5:$A$50,0),5),"")</f>
        <v/>
      </c>
      <c r="L325" s="92" t="str">
        <f t="shared" si="38"/>
        <v/>
      </c>
      <c r="M325" s="93" t="str">
        <f t="shared" si="39"/>
        <v/>
      </c>
      <c r="N325" s="94" t="str">
        <f t="shared" si="40"/>
        <v/>
      </c>
      <c r="O325" s="95" t="str">
        <f t="shared" si="41"/>
        <v/>
      </c>
      <c r="P325" s="95" t="str">
        <f t="shared" si="42"/>
        <v/>
      </c>
      <c r="Q325" s="96" t="str">
        <f t="shared" si="36"/>
        <v/>
      </c>
      <c r="R325" s="96" t="str">
        <f t="shared" si="37"/>
        <v/>
      </c>
    </row>
    <row r="326" spans="1:18" x14ac:dyDescent="0.25">
      <c r="A326" s="90"/>
      <c r="B326" s="90"/>
      <c r="C326" s="90"/>
      <c r="D326" s="90"/>
      <c r="E326" s="90"/>
      <c r="F326" s="90"/>
      <c r="G326" s="90"/>
      <c r="H326" s="90"/>
      <c r="I326" s="90"/>
      <c r="K326" s="91" t="str">
        <f>IFERROR(INDEX(Market!$B$5:$M$50,MATCH(H326,Market!$A$5:$A$50,0),5),"")</f>
        <v/>
      </c>
      <c r="L326" s="92" t="str">
        <f t="shared" si="38"/>
        <v/>
      </c>
      <c r="M326" s="93" t="str">
        <f t="shared" si="39"/>
        <v/>
      </c>
      <c r="N326" s="94" t="str">
        <f t="shared" si="40"/>
        <v/>
      </c>
      <c r="O326" s="95" t="str">
        <f t="shared" si="41"/>
        <v/>
      </c>
      <c r="P326" s="95" t="str">
        <f t="shared" si="42"/>
        <v/>
      </c>
      <c r="Q326" s="96" t="str">
        <f t="shared" si="36"/>
        <v/>
      </c>
      <c r="R326" s="96" t="str">
        <f t="shared" si="37"/>
        <v/>
      </c>
    </row>
    <row r="327" spans="1:18" x14ac:dyDescent="0.25">
      <c r="A327" s="90"/>
      <c r="B327" s="90"/>
      <c r="C327" s="90"/>
      <c r="D327" s="90"/>
      <c r="E327" s="90"/>
      <c r="F327" s="90"/>
      <c r="G327" s="90"/>
      <c r="H327" s="90"/>
      <c r="I327" s="90"/>
      <c r="K327" s="91" t="str">
        <f>IFERROR(INDEX(Market!$B$5:$M$50,MATCH(H327,Market!$A$5:$A$50,0),5),"")</f>
        <v/>
      </c>
      <c r="L327" s="92" t="str">
        <f t="shared" si="38"/>
        <v/>
      </c>
      <c r="M327" s="93" t="str">
        <f t="shared" si="39"/>
        <v/>
      </c>
      <c r="N327" s="94" t="str">
        <f t="shared" si="40"/>
        <v/>
      </c>
      <c r="O327" s="95" t="str">
        <f t="shared" si="41"/>
        <v/>
      </c>
      <c r="P327" s="95" t="str">
        <f t="shared" si="42"/>
        <v/>
      </c>
      <c r="Q327" s="96" t="str">
        <f t="shared" si="36"/>
        <v/>
      </c>
      <c r="R327" s="96" t="str">
        <f t="shared" si="37"/>
        <v/>
      </c>
    </row>
    <row r="328" spans="1:18" x14ac:dyDescent="0.25">
      <c r="A328" s="90"/>
      <c r="B328" s="90"/>
      <c r="C328" s="90"/>
      <c r="D328" s="90"/>
      <c r="E328" s="90"/>
      <c r="F328" s="90"/>
      <c r="G328" s="90"/>
      <c r="H328" s="90"/>
      <c r="I328" s="90"/>
      <c r="K328" s="91" t="str">
        <f>IFERROR(INDEX(Market!$B$5:$M$50,MATCH(H328,Market!$A$5:$A$50,0),5),"")</f>
        <v/>
      </c>
      <c r="L328" s="92" t="str">
        <f t="shared" si="38"/>
        <v/>
      </c>
      <c r="M328" s="93" t="str">
        <f t="shared" si="39"/>
        <v/>
      </c>
      <c r="N328" s="94" t="str">
        <f t="shared" si="40"/>
        <v/>
      </c>
      <c r="O328" s="95" t="str">
        <f t="shared" si="41"/>
        <v/>
      </c>
      <c r="P328" s="95" t="str">
        <f t="shared" si="42"/>
        <v/>
      </c>
      <c r="Q328" s="96" t="str">
        <f t="shared" si="36"/>
        <v/>
      </c>
      <c r="R328" s="96" t="str">
        <f t="shared" si="37"/>
        <v/>
      </c>
    </row>
    <row r="329" spans="1:18" x14ac:dyDescent="0.25">
      <c r="A329" s="90"/>
      <c r="B329" s="90"/>
      <c r="C329" s="90"/>
      <c r="D329" s="90"/>
      <c r="E329" s="90"/>
      <c r="F329" s="90"/>
      <c r="G329" s="90"/>
      <c r="H329" s="90"/>
      <c r="I329" s="90"/>
      <c r="K329" s="91" t="str">
        <f>IFERROR(INDEX(Market!$B$5:$M$50,MATCH(H329,Market!$A$5:$A$50,0),5),"")</f>
        <v/>
      </c>
      <c r="L329" s="92" t="str">
        <f t="shared" si="38"/>
        <v/>
      </c>
      <c r="M329" s="93" t="str">
        <f t="shared" si="39"/>
        <v/>
      </c>
      <c r="N329" s="94" t="str">
        <f t="shared" si="40"/>
        <v/>
      </c>
      <c r="O329" s="95" t="str">
        <f t="shared" si="41"/>
        <v/>
      </c>
      <c r="P329" s="95" t="str">
        <f t="shared" si="42"/>
        <v/>
      </c>
      <c r="Q329" s="96" t="str">
        <f t="shared" si="36"/>
        <v/>
      </c>
      <c r="R329" s="96" t="str">
        <f t="shared" si="37"/>
        <v/>
      </c>
    </row>
    <row r="330" spans="1:18" x14ac:dyDescent="0.25">
      <c r="A330" s="90"/>
      <c r="B330" s="90"/>
      <c r="C330" s="90"/>
      <c r="D330" s="90"/>
      <c r="E330" s="90"/>
      <c r="F330" s="90"/>
      <c r="G330" s="90"/>
      <c r="H330" s="90"/>
      <c r="I330" s="90"/>
      <c r="K330" s="91" t="str">
        <f>IFERROR(INDEX(Market!$B$5:$M$50,MATCH(H330,Market!$A$5:$A$50,0),5),"")</f>
        <v/>
      </c>
      <c r="L330" s="92" t="str">
        <f t="shared" si="38"/>
        <v/>
      </c>
      <c r="M330" s="93" t="str">
        <f t="shared" si="39"/>
        <v/>
      </c>
      <c r="N330" s="94" t="str">
        <f t="shared" si="40"/>
        <v/>
      </c>
      <c r="O330" s="95" t="str">
        <f t="shared" si="41"/>
        <v/>
      </c>
      <c r="P330" s="95" t="str">
        <f t="shared" si="42"/>
        <v/>
      </c>
      <c r="Q330" s="96" t="str">
        <f t="shared" si="36"/>
        <v/>
      </c>
      <c r="R330" s="96" t="str">
        <f t="shared" si="37"/>
        <v/>
      </c>
    </row>
    <row r="331" spans="1:18" x14ac:dyDescent="0.25">
      <c r="A331" s="90"/>
      <c r="B331" s="90"/>
      <c r="C331" s="90"/>
      <c r="D331" s="90"/>
      <c r="E331" s="90"/>
      <c r="F331" s="90"/>
      <c r="G331" s="90"/>
      <c r="H331" s="90"/>
      <c r="I331" s="90"/>
      <c r="K331" s="91" t="str">
        <f>IFERROR(INDEX(Market!$B$5:$M$50,MATCH(H331,Market!$A$5:$A$50,0),5),"")</f>
        <v/>
      </c>
      <c r="L331" s="92" t="str">
        <f t="shared" si="38"/>
        <v/>
      </c>
      <c r="M331" s="93" t="str">
        <f t="shared" si="39"/>
        <v/>
      </c>
      <c r="N331" s="94" t="str">
        <f t="shared" si="40"/>
        <v/>
      </c>
      <c r="O331" s="95" t="str">
        <f t="shared" si="41"/>
        <v/>
      </c>
      <c r="P331" s="95" t="str">
        <f t="shared" si="42"/>
        <v/>
      </c>
      <c r="Q331" s="96" t="str">
        <f t="shared" si="36"/>
        <v/>
      </c>
      <c r="R331" s="96" t="str">
        <f t="shared" si="37"/>
        <v/>
      </c>
    </row>
    <row r="332" spans="1:18" x14ac:dyDescent="0.25">
      <c r="A332" s="90"/>
      <c r="B332" s="90"/>
      <c r="C332" s="90"/>
      <c r="D332" s="90"/>
      <c r="E332" s="90"/>
      <c r="F332" s="90"/>
      <c r="G332" s="90"/>
      <c r="H332" s="90"/>
      <c r="I332" s="90"/>
      <c r="K332" s="91" t="str">
        <f>IFERROR(INDEX(Market!$B$5:$M$50,MATCH(H332,Market!$A$5:$A$50,0),5),"")</f>
        <v/>
      </c>
      <c r="L332" s="92" t="str">
        <f t="shared" si="38"/>
        <v/>
      </c>
      <c r="M332" s="93" t="str">
        <f t="shared" si="39"/>
        <v/>
      </c>
      <c r="N332" s="94" t="str">
        <f t="shared" si="40"/>
        <v/>
      </c>
      <c r="O332" s="95" t="str">
        <f t="shared" si="41"/>
        <v/>
      </c>
      <c r="P332" s="95" t="str">
        <f t="shared" si="42"/>
        <v/>
      </c>
      <c r="Q332" s="96" t="str">
        <f t="shared" si="36"/>
        <v/>
      </c>
      <c r="R332" s="96" t="str">
        <f t="shared" si="37"/>
        <v/>
      </c>
    </row>
    <row r="333" spans="1:18" x14ac:dyDescent="0.25">
      <c r="A333" s="90"/>
      <c r="B333" s="90"/>
      <c r="C333" s="90"/>
      <c r="D333" s="90"/>
      <c r="E333" s="90"/>
      <c r="F333" s="90"/>
      <c r="G333" s="90"/>
      <c r="H333" s="90"/>
      <c r="I333" s="90"/>
      <c r="K333" s="91" t="str">
        <f>IFERROR(INDEX(Market!$B$5:$M$50,MATCH(H333,Market!$A$5:$A$50,0),5),"")</f>
        <v/>
      </c>
      <c r="L333" s="92" t="str">
        <f t="shared" si="38"/>
        <v/>
      </c>
      <c r="M333" s="93" t="str">
        <f t="shared" si="39"/>
        <v/>
      </c>
      <c r="N333" s="94" t="str">
        <f t="shared" si="40"/>
        <v/>
      </c>
      <c r="O333" s="95" t="str">
        <f t="shared" si="41"/>
        <v/>
      </c>
      <c r="P333" s="95" t="str">
        <f t="shared" si="42"/>
        <v/>
      </c>
      <c r="Q333" s="96" t="str">
        <f t="shared" si="36"/>
        <v/>
      </c>
      <c r="R333" s="96" t="str">
        <f t="shared" si="37"/>
        <v/>
      </c>
    </row>
    <row r="334" spans="1:18" x14ac:dyDescent="0.25">
      <c r="A334" s="90"/>
      <c r="B334" s="90"/>
      <c r="C334" s="90"/>
      <c r="D334" s="90"/>
      <c r="E334" s="90"/>
      <c r="F334" s="90"/>
      <c r="G334" s="90"/>
      <c r="H334" s="90"/>
      <c r="I334" s="90"/>
      <c r="K334" s="91" t="str">
        <f>IFERROR(INDEX(Market!$B$5:$M$50,MATCH(H334,Market!$A$5:$A$50,0),5),"")</f>
        <v/>
      </c>
      <c r="L334" s="92" t="str">
        <f t="shared" si="38"/>
        <v/>
      </c>
      <c r="M334" s="93" t="str">
        <f t="shared" si="39"/>
        <v/>
      </c>
      <c r="N334" s="94" t="str">
        <f t="shared" si="40"/>
        <v/>
      </c>
      <c r="O334" s="95" t="str">
        <f t="shared" si="41"/>
        <v/>
      </c>
      <c r="P334" s="95" t="str">
        <f t="shared" si="42"/>
        <v/>
      </c>
      <c r="Q334" s="96" t="str">
        <f t="shared" si="36"/>
        <v/>
      </c>
      <c r="R334" s="96" t="str">
        <f t="shared" si="37"/>
        <v/>
      </c>
    </row>
    <row r="335" spans="1:18" x14ac:dyDescent="0.25">
      <c r="A335" s="90"/>
      <c r="B335" s="90"/>
      <c r="C335" s="90"/>
      <c r="D335" s="90"/>
      <c r="E335" s="90"/>
      <c r="F335" s="90"/>
      <c r="G335" s="90"/>
      <c r="H335" s="90"/>
      <c r="I335" s="90"/>
      <c r="K335" s="91" t="str">
        <f>IFERROR(INDEX(Market!$B$5:$M$50,MATCH(H335,Market!$A$5:$A$50,0),5),"")</f>
        <v/>
      </c>
      <c r="L335" s="92" t="str">
        <f t="shared" si="38"/>
        <v/>
      </c>
      <c r="M335" s="93" t="str">
        <f t="shared" si="39"/>
        <v/>
      </c>
      <c r="N335" s="94" t="str">
        <f t="shared" si="40"/>
        <v/>
      </c>
      <c r="O335" s="95" t="str">
        <f t="shared" si="41"/>
        <v/>
      </c>
      <c r="P335" s="95" t="str">
        <f t="shared" si="42"/>
        <v/>
      </c>
      <c r="Q335" s="96" t="str">
        <f t="shared" si="36"/>
        <v/>
      </c>
      <c r="R335" s="96" t="str">
        <f t="shared" si="37"/>
        <v/>
      </c>
    </row>
    <row r="336" spans="1:18" x14ac:dyDescent="0.25">
      <c r="A336" s="90"/>
      <c r="B336" s="90"/>
      <c r="C336" s="90"/>
      <c r="D336" s="90"/>
      <c r="E336" s="90"/>
      <c r="F336" s="90"/>
      <c r="G336" s="90"/>
      <c r="H336" s="90"/>
      <c r="I336" s="90"/>
      <c r="K336" s="91" t="str">
        <f>IFERROR(INDEX(Market!$B$5:$M$50,MATCH(H336,Market!$A$5:$A$50,0),5),"")</f>
        <v/>
      </c>
      <c r="L336" s="92" t="str">
        <f t="shared" si="38"/>
        <v/>
      </c>
      <c r="M336" s="93" t="str">
        <f t="shared" si="39"/>
        <v/>
      </c>
      <c r="N336" s="94" t="str">
        <f t="shared" si="40"/>
        <v/>
      </c>
      <c r="O336" s="95" t="str">
        <f t="shared" si="41"/>
        <v/>
      </c>
      <c r="P336" s="95" t="str">
        <f t="shared" si="42"/>
        <v/>
      </c>
      <c r="Q336" s="96" t="str">
        <f t="shared" si="36"/>
        <v/>
      </c>
      <c r="R336" s="96" t="str">
        <f t="shared" si="37"/>
        <v/>
      </c>
    </row>
    <row r="337" spans="1:18" x14ac:dyDescent="0.25">
      <c r="A337" s="90"/>
      <c r="B337" s="90"/>
      <c r="C337" s="90"/>
      <c r="D337" s="90"/>
      <c r="E337" s="90"/>
      <c r="F337" s="90"/>
      <c r="G337" s="90"/>
      <c r="H337" s="90"/>
      <c r="I337" s="90"/>
      <c r="K337" s="91" t="str">
        <f>IFERROR(INDEX(Market!$B$5:$M$50,MATCH(H337,Market!$A$5:$A$50,0),5),"")</f>
        <v/>
      </c>
      <c r="L337" s="92" t="str">
        <f t="shared" si="38"/>
        <v/>
      </c>
      <c r="M337" s="93" t="str">
        <f t="shared" si="39"/>
        <v/>
      </c>
      <c r="N337" s="94" t="str">
        <f t="shared" si="40"/>
        <v/>
      </c>
      <c r="O337" s="95" t="str">
        <f t="shared" si="41"/>
        <v/>
      </c>
      <c r="P337" s="95" t="str">
        <f t="shared" si="42"/>
        <v/>
      </c>
      <c r="Q337" s="96" t="str">
        <f t="shared" si="36"/>
        <v/>
      </c>
      <c r="R337" s="96" t="str">
        <f t="shared" si="37"/>
        <v/>
      </c>
    </row>
    <row r="338" spans="1:18" x14ac:dyDescent="0.25">
      <c r="A338" s="90"/>
      <c r="B338" s="90"/>
      <c r="C338" s="90"/>
      <c r="D338" s="90"/>
      <c r="E338" s="90"/>
      <c r="F338" s="90"/>
      <c r="G338" s="90"/>
      <c r="H338" s="90"/>
      <c r="I338" s="90"/>
      <c r="K338" s="91" t="str">
        <f>IFERROR(INDEX(Market!$B$5:$M$50,MATCH(H338,Market!$A$5:$A$50,0),5),"")</f>
        <v/>
      </c>
      <c r="L338" s="92" t="str">
        <f t="shared" si="38"/>
        <v/>
      </c>
      <c r="M338" s="93" t="str">
        <f t="shared" si="39"/>
        <v/>
      </c>
      <c r="N338" s="94" t="str">
        <f t="shared" si="40"/>
        <v/>
      </c>
      <c r="O338" s="95" t="str">
        <f t="shared" si="41"/>
        <v/>
      </c>
      <c r="P338" s="95" t="str">
        <f t="shared" si="42"/>
        <v/>
      </c>
      <c r="Q338" s="96" t="str">
        <f t="shared" si="36"/>
        <v/>
      </c>
      <c r="R338" s="96" t="str">
        <f t="shared" si="37"/>
        <v/>
      </c>
    </row>
    <row r="339" spans="1:18" x14ac:dyDescent="0.25">
      <c r="A339" s="90"/>
      <c r="B339" s="90"/>
      <c r="C339" s="90"/>
      <c r="D339" s="90"/>
      <c r="E339" s="90"/>
      <c r="F339" s="90"/>
      <c r="G339" s="90"/>
      <c r="H339" s="90"/>
      <c r="I339" s="90"/>
      <c r="K339" s="91" t="str">
        <f>IFERROR(INDEX(Market!$B$5:$M$50,MATCH(H339,Market!$A$5:$A$50,0),5),"")</f>
        <v/>
      </c>
      <c r="L339" s="92" t="str">
        <f t="shared" si="38"/>
        <v/>
      </c>
      <c r="M339" s="93" t="str">
        <f t="shared" si="39"/>
        <v/>
      </c>
      <c r="N339" s="94" t="str">
        <f t="shared" si="40"/>
        <v/>
      </c>
      <c r="O339" s="95" t="str">
        <f t="shared" si="41"/>
        <v/>
      </c>
      <c r="P339" s="95" t="str">
        <f t="shared" si="42"/>
        <v/>
      </c>
      <c r="Q339" s="96" t="str">
        <f t="shared" si="36"/>
        <v/>
      </c>
      <c r="R339" s="96" t="str">
        <f t="shared" si="37"/>
        <v/>
      </c>
    </row>
    <row r="340" spans="1:18" x14ac:dyDescent="0.25">
      <c r="A340" s="90"/>
      <c r="B340" s="90"/>
      <c r="C340" s="90"/>
      <c r="D340" s="90"/>
      <c r="E340" s="90"/>
      <c r="F340" s="90"/>
      <c r="G340" s="90"/>
      <c r="H340" s="90"/>
      <c r="I340" s="90"/>
      <c r="K340" s="91" t="str">
        <f>IFERROR(INDEX(Market!$B$5:$M$50,MATCH(H340,Market!$A$5:$A$50,0),5),"")</f>
        <v/>
      </c>
      <c r="L340" s="92" t="str">
        <f t="shared" si="38"/>
        <v/>
      </c>
      <c r="M340" s="93" t="str">
        <f t="shared" si="39"/>
        <v/>
      </c>
      <c r="N340" s="94" t="str">
        <f t="shared" si="40"/>
        <v/>
      </c>
      <c r="O340" s="95" t="str">
        <f t="shared" si="41"/>
        <v/>
      </c>
      <c r="P340" s="95" t="str">
        <f t="shared" si="42"/>
        <v/>
      </c>
      <c r="Q340" s="96" t="str">
        <f t="shared" si="36"/>
        <v/>
      </c>
      <c r="R340" s="96" t="str">
        <f t="shared" si="37"/>
        <v/>
      </c>
    </row>
    <row r="341" spans="1:18" x14ac:dyDescent="0.25">
      <c r="A341" s="90"/>
      <c r="B341" s="90"/>
      <c r="C341" s="90"/>
      <c r="D341" s="90"/>
      <c r="E341" s="90"/>
      <c r="F341" s="90"/>
      <c r="G341" s="90"/>
      <c r="H341" s="90"/>
      <c r="I341" s="90"/>
      <c r="K341" s="91" t="str">
        <f>IFERROR(INDEX(Market!$B$5:$M$50,MATCH(H341,Market!$A$5:$A$50,0),5),"")</f>
        <v/>
      </c>
      <c r="L341" s="92" t="str">
        <f t="shared" si="38"/>
        <v/>
      </c>
      <c r="M341" s="93" t="str">
        <f t="shared" si="39"/>
        <v/>
      </c>
      <c r="N341" s="94" t="str">
        <f t="shared" si="40"/>
        <v/>
      </c>
      <c r="O341" s="95" t="str">
        <f t="shared" si="41"/>
        <v/>
      </c>
      <c r="P341" s="95" t="str">
        <f t="shared" si="42"/>
        <v/>
      </c>
      <c r="Q341" s="96" t="str">
        <f t="shared" si="36"/>
        <v/>
      </c>
      <c r="R341" s="96" t="str">
        <f t="shared" si="37"/>
        <v/>
      </c>
    </row>
    <row r="342" spans="1:18" x14ac:dyDescent="0.25">
      <c r="A342" s="90"/>
      <c r="B342" s="90"/>
      <c r="C342" s="90"/>
      <c r="D342" s="90"/>
      <c r="E342" s="90"/>
      <c r="F342" s="90"/>
      <c r="G342" s="90"/>
      <c r="H342" s="90"/>
      <c r="I342" s="90"/>
      <c r="K342" s="91" t="str">
        <f>IFERROR(INDEX(Market!$B$5:$M$50,MATCH(H342,Market!$A$5:$A$50,0),5),"")</f>
        <v/>
      </c>
      <c r="L342" s="92" t="str">
        <f t="shared" si="38"/>
        <v/>
      </c>
      <c r="M342" s="93" t="str">
        <f t="shared" si="39"/>
        <v/>
      </c>
      <c r="N342" s="94" t="str">
        <f t="shared" si="40"/>
        <v/>
      </c>
      <c r="O342" s="95" t="str">
        <f t="shared" si="41"/>
        <v/>
      </c>
      <c r="P342" s="95" t="str">
        <f t="shared" si="42"/>
        <v/>
      </c>
      <c r="Q342" s="96" t="str">
        <f t="shared" si="36"/>
        <v/>
      </c>
      <c r="R342" s="96" t="str">
        <f t="shared" si="37"/>
        <v/>
      </c>
    </row>
    <row r="343" spans="1:18" x14ac:dyDescent="0.25">
      <c r="A343" s="90"/>
      <c r="B343" s="90"/>
      <c r="C343" s="90"/>
      <c r="D343" s="90"/>
      <c r="E343" s="90"/>
      <c r="F343" s="90"/>
      <c r="G343" s="90"/>
      <c r="H343" s="90"/>
      <c r="I343" s="90"/>
      <c r="K343" s="91" t="str">
        <f>IFERROR(INDEX(Market!$B$5:$M$50,MATCH(H343,Market!$A$5:$A$50,0),5),"")</f>
        <v/>
      </c>
      <c r="L343" s="92" t="str">
        <f t="shared" si="38"/>
        <v/>
      </c>
      <c r="M343" s="93" t="str">
        <f t="shared" si="39"/>
        <v/>
      </c>
      <c r="N343" s="94" t="str">
        <f t="shared" si="40"/>
        <v/>
      </c>
      <c r="O343" s="95" t="str">
        <f t="shared" si="41"/>
        <v/>
      </c>
      <c r="P343" s="95" t="str">
        <f t="shared" si="42"/>
        <v/>
      </c>
      <c r="Q343" s="96" t="str">
        <f t="shared" si="36"/>
        <v/>
      </c>
      <c r="R343" s="96" t="str">
        <f t="shared" si="37"/>
        <v/>
      </c>
    </row>
    <row r="344" spans="1:18" x14ac:dyDescent="0.25">
      <c r="A344" s="90"/>
      <c r="B344" s="90"/>
      <c r="C344" s="90"/>
      <c r="D344" s="90"/>
      <c r="E344" s="90"/>
      <c r="F344" s="90"/>
      <c r="G344" s="90"/>
      <c r="H344" s="90"/>
      <c r="I344" s="90"/>
      <c r="K344" s="91" t="str">
        <f>IFERROR(INDEX(Market!$B$5:$M$50,MATCH(H344,Market!$A$5:$A$50,0),5),"")</f>
        <v/>
      </c>
      <c r="L344" s="92" t="str">
        <f t="shared" si="38"/>
        <v/>
      </c>
      <c r="M344" s="93" t="str">
        <f t="shared" si="39"/>
        <v/>
      </c>
      <c r="N344" s="94" t="str">
        <f t="shared" si="40"/>
        <v/>
      </c>
      <c r="O344" s="95" t="str">
        <f t="shared" si="41"/>
        <v/>
      </c>
      <c r="P344" s="95" t="str">
        <f t="shared" si="42"/>
        <v/>
      </c>
      <c r="Q344" s="96" t="str">
        <f t="shared" si="36"/>
        <v/>
      </c>
      <c r="R344" s="96" t="str">
        <f t="shared" si="37"/>
        <v/>
      </c>
    </row>
    <row r="345" spans="1:18" x14ac:dyDescent="0.25">
      <c r="A345" s="90"/>
      <c r="B345" s="90"/>
      <c r="C345" s="90"/>
      <c r="D345" s="90"/>
      <c r="E345" s="90"/>
      <c r="F345" s="90"/>
      <c r="G345" s="90"/>
      <c r="H345" s="90"/>
      <c r="I345" s="90"/>
      <c r="K345" s="91" t="str">
        <f>IFERROR(INDEX(Market!$B$5:$M$50,MATCH(H345,Market!$A$5:$A$50,0),5),"")</f>
        <v/>
      </c>
      <c r="L345" s="92" t="str">
        <f t="shared" si="38"/>
        <v/>
      </c>
      <c r="M345" s="93" t="str">
        <f t="shared" si="39"/>
        <v/>
      </c>
      <c r="N345" s="94" t="str">
        <f t="shared" si="40"/>
        <v/>
      </c>
      <c r="O345" s="95" t="str">
        <f t="shared" si="41"/>
        <v/>
      </c>
      <c r="P345" s="95" t="str">
        <f t="shared" si="42"/>
        <v/>
      </c>
      <c r="Q345" s="96" t="str">
        <f t="shared" si="36"/>
        <v/>
      </c>
      <c r="R345" s="96" t="str">
        <f t="shared" si="37"/>
        <v/>
      </c>
    </row>
    <row r="346" spans="1:18" x14ac:dyDescent="0.25">
      <c r="A346" s="90"/>
      <c r="B346" s="90"/>
      <c r="C346" s="90"/>
      <c r="D346" s="90"/>
      <c r="E346" s="90"/>
      <c r="F346" s="90"/>
      <c r="G346" s="90"/>
      <c r="H346" s="90"/>
      <c r="I346" s="90"/>
      <c r="K346" s="91" t="str">
        <f>IFERROR(INDEX(Market!$B$5:$M$50,MATCH(H346,Market!$A$5:$A$50,0),5),"")</f>
        <v/>
      </c>
      <c r="L346" s="92" t="str">
        <f t="shared" si="38"/>
        <v/>
      </c>
      <c r="M346" s="93" t="str">
        <f t="shared" si="39"/>
        <v/>
      </c>
      <c r="N346" s="94" t="str">
        <f t="shared" si="40"/>
        <v/>
      </c>
      <c r="O346" s="95" t="str">
        <f t="shared" si="41"/>
        <v/>
      </c>
      <c r="P346" s="95" t="str">
        <f t="shared" si="42"/>
        <v/>
      </c>
      <c r="Q346" s="96" t="str">
        <f t="shared" si="36"/>
        <v/>
      </c>
      <c r="R346" s="96" t="str">
        <f t="shared" si="37"/>
        <v/>
      </c>
    </row>
    <row r="347" spans="1:18" x14ac:dyDescent="0.25">
      <c r="A347" s="90"/>
      <c r="B347" s="90"/>
      <c r="C347" s="90"/>
      <c r="D347" s="90"/>
      <c r="E347" s="90"/>
      <c r="F347" s="90"/>
      <c r="G347" s="90"/>
      <c r="H347" s="90"/>
      <c r="I347" s="90"/>
      <c r="K347" s="91" t="str">
        <f>IFERROR(INDEX(Market!$B$5:$M$50,MATCH(H347,Market!$A$5:$A$50,0),5),"")</f>
        <v/>
      </c>
      <c r="L347" s="92" t="str">
        <f t="shared" si="38"/>
        <v/>
      </c>
      <c r="M347" s="93" t="str">
        <f t="shared" si="39"/>
        <v/>
      </c>
      <c r="N347" s="94" t="str">
        <f t="shared" si="40"/>
        <v/>
      </c>
      <c r="O347" s="95" t="str">
        <f t="shared" si="41"/>
        <v/>
      </c>
      <c r="P347" s="95" t="str">
        <f t="shared" si="42"/>
        <v/>
      </c>
      <c r="Q347" s="96" t="str">
        <f t="shared" si="36"/>
        <v/>
      </c>
      <c r="R347" s="96" t="str">
        <f t="shared" si="37"/>
        <v/>
      </c>
    </row>
    <row r="348" spans="1:18" x14ac:dyDescent="0.25">
      <c r="A348" s="90"/>
      <c r="B348" s="90"/>
      <c r="C348" s="90"/>
      <c r="D348" s="90"/>
      <c r="E348" s="90"/>
      <c r="F348" s="90"/>
      <c r="G348" s="90"/>
      <c r="H348" s="90"/>
      <c r="I348" s="90"/>
      <c r="K348" s="91" t="str">
        <f>IFERROR(INDEX(Market!$B$5:$M$50,MATCH(H348,Market!$A$5:$A$50,0),5),"")</f>
        <v/>
      </c>
      <c r="L348" s="92" t="str">
        <f t="shared" si="38"/>
        <v/>
      </c>
      <c r="M348" s="93" t="str">
        <f t="shared" si="39"/>
        <v/>
      </c>
      <c r="N348" s="94" t="str">
        <f t="shared" si="40"/>
        <v/>
      </c>
      <c r="O348" s="95" t="str">
        <f t="shared" si="41"/>
        <v/>
      </c>
      <c r="P348" s="95" t="str">
        <f t="shared" si="42"/>
        <v/>
      </c>
      <c r="Q348" s="96" t="str">
        <f t="shared" si="36"/>
        <v/>
      </c>
      <c r="R348" s="96" t="str">
        <f t="shared" si="37"/>
        <v/>
      </c>
    </row>
    <row r="349" spans="1:18" x14ac:dyDescent="0.25">
      <c r="A349" s="90"/>
      <c r="B349" s="90"/>
      <c r="C349" s="90"/>
      <c r="D349" s="90"/>
      <c r="E349" s="90"/>
      <c r="F349" s="90"/>
      <c r="G349" s="90"/>
      <c r="H349" s="90"/>
      <c r="I349" s="90"/>
      <c r="K349" s="91" t="str">
        <f>IFERROR(INDEX(Market!$B$5:$M$50,MATCH(H349,Market!$A$5:$A$50,0),5),"")</f>
        <v/>
      </c>
      <c r="L349" s="92" t="str">
        <f t="shared" si="38"/>
        <v/>
      </c>
      <c r="M349" s="93" t="str">
        <f t="shared" si="39"/>
        <v/>
      </c>
      <c r="N349" s="94" t="str">
        <f t="shared" si="40"/>
        <v/>
      </c>
      <c r="O349" s="95" t="str">
        <f t="shared" si="41"/>
        <v/>
      </c>
      <c r="P349" s="95" t="str">
        <f t="shared" si="42"/>
        <v/>
      </c>
      <c r="Q349" s="96" t="str">
        <f t="shared" si="36"/>
        <v/>
      </c>
      <c r="R349" s="96" t="str">
        <f t="shared" si="37"/>
        <v/>
      </c>
    </row>
    <row r="350" spans="1:18" x14ac:dyDescent="0.25">
      <c r="A350" s="90"/>
      <c r="B350" s="90"/>
      <c r="C350" s="90"/>
      <c r="D350" s="90"/>
      <c r="E350" s="90"/>
      <c r="F350" s="90"/>
      <c r="G350" s="90"/>
      <c r="H350" s="90"/>
      <c r="I350" s="90"/>
      <c r="K350" s="91" t="str">
        <f>IFERROR(INDEX(Market!$B$5:$M$50,MATCH(H350,Market!$A$5:$A$50,0),5),"")</f>
        <v/>
      </c>
      <c r="L350" s="92" t="str">
        <f t="shared" si="38"/>
        <v/>
      </c>
      <c r="M350" s="93" t="str">
        <f t="shared" si="39"/>
        <v/>
      </c>
      <c r="N350" s="94" t="str">
        <f t="shared" si="40"/>
        <v/>
      </c>
      <c r="O350" s="95" t="str">
        <f t="shared" si="41"/>
        <v/>
      </c>
      <c r="P350" s="95" t="str">
        <f t="shared" si="42"/>
        <v/>
      </c>
      <c r="Q350" s="96" t="str">
        <f t="shared" si="36"/>
        <v/>
      </c>
      <c r="R350" s="96" t="str">
        <f t="shared" si="37"/>
        <v/>
      </c>
    </row>
    <row r="351" spans="1:18" x14ac:dyDescent="0.25">
      <c r="A351" s="90"/>
      <c r="B351" s="90"/>
      <c r="C351" s="90"/>
      <c r="D351" s="90"/>
      <c r="E351" s="90"/>
      <c r="F351" s="90"/>
      <c r="G351" s="90"/>
      <c r="H351" s="90"/>
      <c r="I351" s="90"/>
      <c r="K351" s="91" t="str">
        <f>IFERROR(INDEX(Market!$B$5:$M$50,MATCH(H351,Market!$A$5:$A$50,0),5),"")</f>
        <v/>
      </c>
      <c r="L351" s="92" t="str">
        <f t="shared" si="38"/>
        <v/>
      </c>
      <c r="M351" s="93" t="str">
        <f t="shared" si="39"/>
        <v/>
      </c>
      <c r="N351" s="94" t="str">
        <f t="shared" si="40"/>
        <v/>
      </c>
      <c r="O351" s="95" t="str">
        <f t="shared" si="41"/>
        <v/>
      </c>
      <c r="P351" s="95" t="str">
        <f t="shared" si="42"/>
        <v/>
      </c>
      <c r="Q351" s="96" t="str">
        <f t="shared" si="36"/>
        <v/>
      </c>
      <c r="R351" s="96" t="str">
        <f t="shared" si="37"/>
        <v/>
      </c>
    </row>
    <row r="352" spans="1:18" x14ac:dyDescent="0.25">
      <c r="A352" s="90"/>
      <c r="B352" s="90"/>
      <c r="C352" s="90"/>
      <c r="D352" s="90"/>
      <c r="E352" s="90"/>
      <c r="F352" s="90"/>
      <c r="G352" s="90"/>
      <c r="H352" s="90"/>
      <c r="I352" s="90"/>
      <c r="K352" s="91" t="str">
        <f>IFERROR(INDEX(Market!$B$5:$M$50,MATCH(H352,Market!$A$5:$A$50,0),5),"")</f>
        <v/>
      </c>
      <c r="L352" s="92" t="str">
        <f t="shared" si="38"/>
        <v/>
      </c>
      <c r="M352" s="93" t="str">
        <f t="shared" si="39"/>
        <v/>
      </c>
      <c r="N352" s="94" t="str">
        <f t="shared" si="40"/>
        <v/>
      </c>
      <c r="O352" s="95" t="str">
        <f t="shared" si="41"/>
        <v/>
      </c>
      <c r="P352" s="95" t="str">
        <f t="shared" si="42"/>
        <v/>
      </c>
      <c r="Q352" s="96" t="str">
        <f t="shared" si="36"/>
        <v/>
      </c>
      <c r="R352" s="96" t="str">
        <f t="shared" si="37"/>
        <v/>
      </c>
    </row>
    <row r="353" spans="1:18" x14ac:dyDescent="0.25">
      <c r="A353" s="90"/>
      <c r="B353" s="90"/>
      <c r="C353" s="90"/>
      <c r="D353" s="90"/>
      <c r="E353" s="90"/>
      <c r="F353" s="90"/>
      <c r="G353" s="90"/>
      <c r="H353" s="90"/>
      <c r="I353" s="90"/>
      <c r="K353" s="91" t="str">
        <f>IFERROR(INDEX(Market!$B$5:$M$50,MATCH(H353,Market!$A$5:$A$50,0),5),"")</f>
        <v/>
      </c>
      <c r="L353" s="92" t="str">
        <f t="shared" si="38"/>
        <v/>
      </c>
      <c r="M353" s="93" t="str">
        <f t="shared" si="39"/>
        <v/>
      </c>
      <c r="N353" s="94" t="str">
        <f t="shared" si="40"/>
        <v/>
      </c>
      <c r="O353" s="95" t="str">
        <f t="shared" si="41"/>
        <v/>
      </c>
      <c r="P353" s="95" t="str">
        <f t="shared" si="42"/>
        <v/>
      </c>
      <c r="Q353" s="96" t="str">
        <f t="shared" si="36"/>
        <v/>
      </c>
      <c r="R353" s="96" t="str">
        <f t="shared" si="37"/>
        <v/>
      </c>
    </row>
    <row r="354" spans="1:18" x14ac:dyDescent="0.25">
      <c r="A354" s="90"/>
      <c r="B354" s="90"/>
      <c r="C354" s="90"/>
      <c r="D354" s="90"/>
      <c r="E354" s="90"/>
      <c r="F354" s="90"/>
      <c r="G354" s="90"/>
      <c r="H354" s="90"/>
      <c r="I354" s="90"/>
      <c r="K354" s="91" t="str">
        <f>IFERROR(INDEX(Market!$B$5:$M$50,MATCH(H354,Market!$A$5:$A$50,0),5),"")</f>
        <v/>
      </c>
      <c r="L354" s="92" t="str">
        <f t="shared" si="38"/>
        <v/>
      </c>
      <c r="M354" s="93" t="str">
        <f t="shared" si="39"/>
        <v/>
      </c>
      <c r="N354" s="94" t="str">
        <f t="shared" si="40"/>
        <v/>
      </c>
      <c r="O354" s="95" t="str">
        <f t="shared" si="41"/>
        <v/>
      </c>
      <c r="P354" s="95" t="str">
        <f t="shared" si="42"/>
        <v/>
      </c>
      <c r="Q354" s="96" t="str">
        <f t="shared" si="36"/>
        <v/>
      </c>
      <c r="R354" s="96" t="str">
        <f t="shared" si="37"/>
        <v/>
      </c>
    </row>
    <row r="355" spans="1:18" x14ac:dyDescent="0.25">
      <c r="A355" s="90"/>
      <c r="B355" s="90"/>
      <c r="C355" s="90"/>
      <c r="D355" s="90"/>
      <c r="E355" s="90"/>
      <c r="F355" s="90"/>
      <c r="G355" s="90"/>
      <c r="H355" s="90"/>
      <c r="I355" s="90"/>
      <c r="K355" s="91" t="str">
        <f>IFERROR(INDEX(Market!$B$5:$M$50,MATCH(H355,Market!$A$5:$A$50,0),5),"")</f>
        <v/>
      </c>
      <c r="L355" s="92" t="str">
        <f t="shared" si="38"/>
        <v/>
      </c>
      <c r="M355" s="93" t="str">
        <f t="shared" si="39"/>
        <v/>
      </c>
      <c r="N355" s="94" t="str">
        <f t="shared" si="40"/>
        <v/>
      </c>
      <c r="O355" s="95" t="str">
        <f t="shared" si="41"/>
        <v/>
      </c>
      <c r="P355" s="95" t="str">
        <f t="shared" si="42"/>
        <v/>
      </c>
      <c r="Q355" s="96" t="str">
        <f t="shared" si="36"/>
        <v/>
      </c>
      <c r="R355" s="96" t="str">
        <f t="shared" si="37"/>
        <v/>
      </c>
    </row>
    <row r="356" spans="1:18" x14ac:dyDescent="0.25">
      <c r="A356" s="90"/>
      <c r="B356" s="90"/>
      <c r="C356" s="90"/>
      <c r="D356" s="90"/>
      <c r="E356" s="90"/>
      <c r="F356" s="90"/>
      <c r="G356" s="90"/>
      <c r="H356" s="90"/>
      <c r="I356" s="90"/>
      <c r="K356" s="91" t="str">
        <f>IFERROR(INDEX(Market!$B$5:$M$50,MATCH(H356,Market!$A$5:$A$50,0),5),"")</f>
        <v/>
      </c>
      <c r="L356" s="92" t="str">
        <f t="shared" si="38"/>
        <v/>
      </c>
      <c r="M356" s="93" t="str">
        <f t="shared" si="39"/>
        <v/>
      </c>
      <c r="N356" s="94" t="str">
        <f t="shared" si="40"/>
        <v/>
      </c>
      <c r="O356" s="95" t="str">
        <f t="shared" si="41"/>
        <v/>
      </c>
      <c r="P356" s="95" t="str">
        <f t="shared" si="42"/>
        <v/>
      </c>
      <c r="Q356" s="96" t="str">
        <f t="shared" si="36"/>
        <v/>
      </c>
      <c r="R356" s="96" t="str">
        <f t="shared" si="37"/>
        <v/>
      </c>
    </row>
    <row r="357" spans="1:18" x14ac:dyDescent="0.25">
      <c r="A357" s="90"/>
      <c r="B357" s="90"/>
      <c r="C357" s="90"/>
      <c r="D357" s="90"/>
      <c r="E357" s="90"/>
      <c r="F357" s="90"/>
      <c r="G357" s="90"/>
      <c r="H357" s="90"/>
      <c r="I357" s="90"/>
      <c r="K357" s="91" t="str">
        <f>IFERROR(INDEX(Market!$B$5:$M$50,MATCH(H357,Market!$A$5:$A$50,0),5),"")</f>
        <v/>
      </c>
      <c r="L357" s="92" t="str">
        <f t="shared" si="38"/>
        <v/>
      </c>
      <c r="M357" s="93" t="str">
        <f t="shared" si="39"/>
        <v/>
      </c>
      <c r="N357" s="94" t="str">
        <f t="shared" si="40"/>
        <v/>
      </c>
      <c r="O357" s="95" t="str">
        <f t="shared" si="41"/>
        <v/>
      </c>
      <c r="P357" s="95" t="str">
        <f t="shared" si="42"/>
        <v/>
      </c>
      <c r="Q357" s="96" t="str">
        <f t="shared" si="36"/>
        <v/>
      </c>
      <c r="R357" s="96" t="str">
        <f t="shared" si="37"/>
        <v/>
      </c>
    </row>
    <row r="358" spans="1:18" x14ac:dyDescent="0.25">
      <c r="A358" s="90"/>
      <c r="B358" s="90"/>
      <c r="C358" s="90"/>
      <c r="D358" s="90"/>
      <c r="E358" s="90"/>
      <c r="F358" s="90"/>
      <c r="G358" s="90"/>
      <c r="H358" s="90"/>
      <c r="I358" s="90"/>
      <c r="K358" s="91" t="str">
        <f>IFERROR(INDEX(Market!$B$5:$M$50,MATCH(H358,Market!$A$5:$A$50,0),5),"")</f>
        <v/>
      </c>
      <c r="L358" s="92" t="str">
        <f t="shared" si="38"/>
        <v/>
      </c>
      <c r="M358" s="93" t="str">
        <f t="shared" si="39"/>
        <v/>
      </c>
      <c r="N358" s="94" t="str">
        <f t="shared" si="40"/>
        <v/>
      </c>
      <c r="O358" s="95" t="str">
        <f t="shared" si="41"/>
        <v/>
      </c>
      <c r="P358" s="95" t="str">
        <f t="shared" si="42"/>
        <v/>
      </c>
      <c r="Q358" s="96" t="str">
        <f t="shared" si="36"/>
        <v/>
      </c>
      <c r="R358" s="96" t="str">
        <f t="shared" si="37"/>
        <v/>
      </c>
    </row>
    <row r="359" spans="1:18" x14ac:dyDescent="0.25">
      <c r="A359" s="90"/>
      <c r="B359" s="90"/>
      <c r="C359" s="90"/>
      <c r="D359" s="90"/>
      <c r="E359" s="90"/>
      <c r="F359" s="90"/>
      <c r="G359" s="90"/>
      <c r="H359" s="90"/>
      <c r="I359" s="90"/>
      <c r="K359" s="91" t="str">
        <f>IFERROR(INDEX(Market!$B$5:$M$50,MATCH(H359,Market!$A$5:$A$50,0),5),"")</f>
        <v/>
      </c>
      <c r="L359" s="92" t="str">
        <f t="shared" si="38"/>
        <v/>
      </c>
      <c r="M359" s="93" t="str">
        <f t="shared" si="39"/>
        <v/>
      </c>
      <c r="N359" s="94" t="str">
        <f t="shared" si="40"/>
        <v/>
      </c>
      <c r="O359" s="95" t="str">
        <f t="shared" si="41"/>
        <v/>
      </c>
      <c r="P359" s="95" t="str">
        <f t="shared" si="42"/>
        <v/>
      </c>
      <c r="Q359" s="96" t="str">
        <f t="shared" si="36"/>
        <v/>
      </c>
      <c r="R359" s="96" t="str">
        <f t="shared" si="37"/>
        <v/>
      </c>
    </row>
    <row r="360" spans="1:18" x14ac:dyDescent="0.25">
      <c r="A360" s="90"/>
      <c r="B360" s="90"/>
      <c r="C360" s="90"/>
      <c r="D360" s="90"/>
      <c r="E360" s="90"/>
      <c r="F360" s="90"/>
      <c r="G360" s="90"/>
      <c r="H360" s="90"/>
      <c r="I360" s="90"/>
      <c r="K360" s="91" t="str">
        <f>IFERROR(INDEX(Market!$B$5:$M$50,MATCH(H360,Market!$A$5:$A$50,0),5),"")</f>
        <v/>
      </c>
      <c r="L360" s="92" t="str">
        <f t="shared" si="38"/>
        <v/>
      </c>
      <c r="M360" s="93" t="str">
        <f t="shared" si="39"/>
        <v/>
      </c>
      <c r="N360" s="94" t="str">
        <f t="shared" si="40"/>
        <v/>
      </c>
      <c r="O360" s="95" t="str">
        <f t="shared" si="41"/>
        <v/>
      </c>
      <c r="P360" s="95" t="str">
        <f t="shared" si="42"/>
        <v/>
      </c>
      <c r="Q360" s="96" t="str">
        <f t="shared" si="36"/>
        <v/>
      </c>
      <c r="R360" s="96" t="str">
        <f t="shared" si="37"/>
        <v/>
      </c>
    </row>
    <row r="361" spans="1:18" x14ac:dyDescent="0.25">
      <c r="A361" s="90"/>
      <c r="B361" s="90"/>
      <c r="C361" s="90"/>
      <c r="D361" s="90"/>
      <c r="E361" s="90"/>
      <c r="F361" s="90"/>
      <c r="G361" s="90"/>
      <c r="H361" s="90"/>
      <c r="I361" s="90"/>
      <c r="K361" s="91" t="str">
        <f>IFERROR(INDEX(Market!$B$5:$M$50,MATCH(H361,Market!$A$5:$A$50,0),5),"")</f>
        <v/>
      </c>
      <c r="L361" s="92" t="str">
        <f t="shared" si="38"/>
        <v/>
      </c>
      <c r="M361" s="93" t="str">
        <f t="shared" si="39"/>
        <v/>
      </c>
      <c r="N361" s="94" t="str">
        <f t="shared" si="40"/>
        <v/>
      </c>
      <c r="O361" s="95" t="str">
        <f t="shared" si="41"/>
        <v/>
      </c>
      <c r="P361" s="95" t="str">
        <f t="shared" si="42"/>
        <v/>
      </c>
      <c r="Q361" s="96" t="str">
        <f t="shared" si="36"/>
        <v/>
      </c>
      <c r="R361" s="96" t="str">
        <f t="shared" si="37"/>
        <v/>
      </c>
    </row>
    <row r="362" spans="1:18" x14ac:dyDescent="0.25">
      <c r="A362" s="90"/>
      <c r="B362" s="90"/>
      <c r="C362" s="90"/>
      <c r="D362" s="90"/>
      <c r="E362" s="90"/>
      <c r="F362" s="90"/>
      <c r="G362" s="90"/>
      <c r="H362" s="90"/>
      <c r="I362" s="90"/>
      <c r="K362" s="91" t="str">
        <f>IFERROR(INDEX(Market!$B$5:$M$50,MATCH(H362,Market!$A$5:$A$50,0),5),"")</f>
        <v/>
      </c>
      <c r="L362" s="92" t="str">
        <f t="shared" si="38"/>
        <v/>
      </c>
      <c r="M362" s="93" t="str">
        <f t="shared" si="39"/>
        <v/>
      </c>
      <c r="N362" s="94" t="str">
        <f t="shared" si="40"/>
        <v/>
      </c>
      <c r="O362" s="95" t="str">
        <f t="shared" si="41"/>
        <v/>
      </c>
      <c r="P362" s="95" t="str">
        <f t="shared" si="42"/>
        <v/>
      </c>
      <c r="Q362" s="96" t="str">
        <f t="shared" si="36"/>
        <v/>
      </c>
      <c r="R362" s="96" t="str">
        <f t="shared" si="37"/>
        <v/>
      </c>
    </row>
    <row r="363" spans="1:18" x14ac:dyDescent="0.25">
      <c r="A363" s="90"/>
      <c r="B363" s="90"/>
      <c r="C363" s="90"/>
      <c r="D363" s="90"/>
      <c r="E363" s="90"/>
      <c r="F363" s="90"/>
      <c r="G363" s="90"/>
      <c r="H363" s="90"/>
      <c r="I363" s="90"/>
      <c r="K363" s="91" t="str">
        <f>IFERROR(INDEX(Market!$B$5:$M$50,MATCH(H363,Market!$A$5:$A$50,0),5),"")</f>
        <v/>
      </c>
      <c r="L363" s="92" t="str">
        <f t="shared" si="38"/>
        <v/>
      </c>
      <c r="M363" s="93" t="str">
        <f t="shared" si="39"/>
        <v/>
      </c>
      <c r="N363" s="94" t="str">
        <f t="shared" si="40"/>
        <v/>
      </c>
      <c r="O363" s="95" t="str">
        <f t="shared" si="41"/>
        <v/>
      </c>
      <c r="P363" s="95" t="str">
        <f t="shared" si="42"/>
        <v/>
      </c>
      <c r="Q363" s="96" t="str">
        <f t="shared" si="36"/>
        <v/>
      </c>
      <c r="R363" s="96" t="str">
        <f t="shared" si="37"/>
        <v/>
      </c>
    </row>
    <row r="364" spans="1:18" x14ac:dyDescent="0.25">
      <c r="A364" s="90"/>
      <c r="B364" s="90"/>
      <c r="C364" s="90"/>
      <c r="D364" s="90"/>
      <c r="E364" s="90"/>
      <c r="F364" s="90"/>
      <c r="G364" s="90"/>
      <c r="H364" s="90"/>
      <c r="I364" s="90"/>
      <c r="K364" s="91" t="str">
        <f>IFERROR(INDEX(Market!$B$5:$M$50,MATCH(H364,Market!$A$5:$A$50,0),5),"")</f>
        <v/>
      </c>
      <c r="L364" s="92" t="str">
        <f t="shared" si="38"/>
        <v/>
      </c>
      <c r="M364" s="93" t="str">
        <f t="shared" si="39"/>
        <v/>
      </c>
      <c r="N364" s="94" t="str">
        <f t="shared" si="40"/>
        <v/>
      </c>
      <c r="O364" s="95" t="str">
        <f t="shared" si="41"/>
        <v/>
      </c>
      <c r="P364" s="95" t="str">
        <f t="shared" si="42"/>
        <v/>
      </c>
      <c r="Q364" s="96" t="str">
        <f t="shared" si="36"/>
        <v/>
      </c>
      <c r="R364" s="96" t="str">
        <f t="shared" si="37"/>
        <v/>
      </c>
    </row>
    <row r="365" spans="1:18" x14ac:dyDescent="0.25">
      <c r="A365" s="90"/>
      <c r="B365" s="90"/>
      <c r="C365" s="90"/>
      <c r="D365" s="90"/>
      <c r="E365" s="90"/>
      <c r="F365" s="90"/>
      <c r="G365" s="90"/>
      <c r="H365" s="90"/>
      <c r="I365" s="90"/>
      <c r="K365" s="91" t="str">
        <f>IFERROR(INDEX(Market!$B$5:$M$50,MATCH(H365,Market!$A$5:$A$50,0),5),"")</f>
        <v/>
      </c>
      <c r="L365" s="92" t="str">
        <f t="shared" si="38"/>
        <v/>
      </c>
      <c r="M365" s="93" t="str">
        <f t="shared" si="39"/>
        <v/>
      </c>
      <c r="N365" s="94" t="str">
        <f t="shared" si="40"/>
        <v/>
      </c>
      <c r="O365" s="95" t="str">
        <f t="shared" si="41"/>
        <v/>
      </c>
      <c r="P365" s="95" t="str">
        <f t="shared" si="42"/>
        <v/>
      </c>
      <c r="Q365" s="96" t="str">
        <f t="shared" si="36"/>
        <v/>
      </c>
      <c r="R365" s="96" t="str">
        <f t="shared" si="37"/>
        <v/>
      </c>
    </row>
    <row r="366" spans="1:18" x14ac:dyDescent="0.25">
      <c r="A366" s="90"/>
      <c r="B366" s="90"/>
      <c r="C366" s="90"/>
      <c r="D366" s="90"/>
      <c r="E366" s="90"/>
      <c r="F366" s="90"/>
      <c r="G366" s="90"/>
      <c r="H366" s="90"/>
      <c r="I366" s="90"/>
      <c r="K366" s="91" t="str">
        <f>IFERROR(INDEX(Market!$B$5:$M$50,MATCH(H366,Market!$A$5:$A$50,0),5),"")</f>
        <v/>
      </c>
      <c r="L366" s="92" t="str">
        <f t="shared" si="38"/>
        <v/>
      </c>
      <c r="M366" s="93" t="str">
        <f t="shared" si="39"/>
        <v/>
      </c>
      <c r="N366" s="94" t="str">
        <f t="shared" si="40"/>
        <v/>
      </c>
      <c r="O366" s="95" t="str">
        <f t="shared" si="41"/>
        <v/>
      </c>
      <c r="P366" s="95" t="str">
        <f t="shared" si="42"/>
        <v/>
      </c>
      <c r="Q366" s="96" t="str">
        <f t="shared" si="36"/>
        <v/>
      </c>
      <c r="R366" s="96" t="str">
        <f t="shared" si="37"/>
        <v/>
      </c>
    </row>
    <row r="367" spans="1:18" x14ac:dyDescent="0.25">
      <c r="A367" s="90"/>
      <c r="B367" s="90"/>
      <c r="C367" s="90"/>
      <c r="D367" s="90"/>
      <c r="E367" s="90"/>
      <c r="F367" s="90"/>
      <c r="G367" s="90"/>
      <c r="H367" s="90"/>
      <c r="I367" s="90"/>
      <c r="K367" s="91" t="str">
        <f>IFERROR(INDEX(Market!$B$5:$M$50,MATCH(H367,Market!$A$5:$A$50,0),5),"")</f>
        <v/>
      </c>
      <c r="L367" s="92" t="str">
        <f t="shared" si="38"/>
        <v/>
      </c>
      <c r="M367" s="93" t="str">
        <f t="shared" si="39"/>
        <v/>
      </c>
      <c r="N367" s="94" t="str">
        <f t="shared" si="40"/>
        <v/>
      </c>
      <c r="O367" s="95" t="str">
        <f t="shared" si="41"/>
        <v/>
      </c>
      <c r="P367" s="95" t="str">
        <f t="shared" si="42"/>
        <v/>
      </c>
      <c r="Q367" s="96" t="str">
        <f t="shared" si="36"/>
        <v/>
      </c>
      <c r="R367" s="96" t="str">
        <f t="shared" si="37"/>
        <v/>
      </c>
    </row>
    <row r="368" spans="1:18" x14ac:dyDescent="0.25">
      <c r="A368" s="90"/>
      <c r="B368" s="90"/>
      <c r="C368" s="90"/>
      <c r="D368" s="90"/>
      <c r="E368" s="90"/>
      <c r="F368" s="90"/>
      <c r="G368" s="90"/>
      <c r="H368" s="90"/>
      <c r="I368" s="90"/>
      <c r="K368" s="91" t="str">
        <f>IFERROR(INDEX(Market!$B$5:$M$50,MATCH(H368,Market!$A$5:$A$50,0),5),"")</f>
        <v/>
      </c>
      <c r="L368" s="92" t="str">
        <f t="shared" si="38"/>
        <v/>
      </c>
      <c r="M368" s="93" t="str">
        <f t="shared" si="39"/>
        <v/>
      </c>
      <c r="N368" s="94" t="str">
        <f t="shared" si="40"/>
        <v/>
      </c>
      <c r="O368" s="95" t="str">
        <f t="shared" si="41"/>
        <v/>
      </c>
      <c r="P368" s="95" t="str">
        <f t="shared" si="42"/>
        <v/>
      </c>
      <c r="Q368" s="96" t="str">
        <f t="shared" si="36"/>
        <v/>
      </c>
      <c r="R368" s="96" t="str">
        <f t="shared" si="37"/>
        <v/>
      </c>
    </row>
    <row r="369" spans="1:18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K369" s="91" t="str">
        <f>IFERROR(INDEX(Market!$B$5:$M$50,MATCH(H369,Market!$A$5:$A$50,0),5),"")</f>
        <v/>
      </c>
      <c r="L369" s="92" t="str">
        <f t="shared" si="38"/>
        <v/>
      </c>
      <c r="M369" s="93" t="str">
        <f t="shared" si="39"/>
        <v/>
      </c>
      <c r="N369" s="94" t="str">
        <f t="shared" si="40"/>
        <v/>
      </c>
      <c r="O369" s="95" t="str">
        <f t="shared" si="41"/>
        <v/>
      </c>
      <c r="P369" s="95" t="str">
        <f t="shared" si="42"/>
        <v/>
      </c>
      <c r="Q369" s="96" t="str">
        <f t="shared" si="36"/>
        <v/>
      </c>
      <c r="R369" s="96" t="str">
        <f t="shared" si="37"/>
        <v/>
      </c>
    </row>
    <row r="370" spans="1:18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K370" s="91" t="str">
        <f>IFERROR(INDEX(Market!$B$5:$M$50,MATCH(H370,Market!$A$5:$A$50,0),5),"")</f>
        <v/>
      </c>
      <c r="L370" s="92" t="str">
        <f t="shared" si="38"/>
        <v/>
      </c>
      <c r="M370" s="93" t="str">
        <f t="shared" si="39"/>
        <v/>
      </c>
      <c r="N370" s="94" t="str">
        <f t="shared" si="40"/>
        <v/>
      </c>
      <c r="O370" s="95" t="str">
        <f t="shared" si="41"/>
        <v/>
      </c>
      <c r="P370" s="95" t="str">
        <f t="shared" si="42"/>
        <v/>
      </c>
      <c r="Q370" s="96" t="str">
        <f t="shared" si="36"/>
        <v/>
      </c>
      <c r="R370" s="96" t="str">
        <f t="shared" si="37"/>
        <v/>
      </c>
    </row>
    <row r="371" spans="1:18" x14ac:dyDescent="0.25">
      <c r="A371" s="90"/>
      <c r="B371" s="90"/>
      <c r="C371" s="90"/>
      <c r="D371" s="90"/>
      <c r="E371" s="90"/>
      <c r="F371" s="90"/>
      <c r="G371" s="90"/>
      <c r="H371" s="90"/>
      <c r="I371" s="90"/>
      <c r="K371" s="91" t="str">
        <f>IFERROR(INDEX(Market!$B$5:$M$50,MATCH(H371,Market!$A$5:$A$50,0),5),"")</f>
        <v/>
      </c>
      <c r="L371" s="92" t="str">
        <f t="shared" si="38"/>
        <v/>
      </c>
      <c r="M371" s="93" t="str">
        <f t="shared" si="39"/>
        <v/>
      </c>
      <c r="N371" s="94" t="str">
        <f t="shared" si="40"/>
        <v/>
      </c>
      <c r="O371" s="95" t="str">
        <f t="shared" si="41"/>
        <v/>
      </c>
      <c r="P371" s="95" t="str">
        <f t="shared" si="42"/>
        <v/>
      </c>
      <c r="Q371" s="96" t="str">
        <f t="shared" si="36"/>
        <v/>
      </c>
      <c r="R371" s="96" t="str">
        <f t="shared" si="37"/>
        <v/>
      </c>
    </row>
    <row r="372" spans="1:18" x14ac:dyDescent="0.25">
      <c r="A372" s="90"/>
      <c r="B372" s="90"/>
      <c r="C372" s="90"/>
      <c r="D372" s="90"/>
      <c r="E372" s="90"/>
      <c r="F372" s="90"/>
      <c r="G372" s="90"/>
      <c r="H372" s="90"/>
      <c r="I372" s="90"/>
      <c r="K372" s="91" t="str">
        <f>IFERROR(INDEX(Market!$B$5:$M$50,MATCH(H372,Market!$A$5:$A$50,0),5),"")</f>
        <v/>
      </c>
      <c r="L372" s="92" t="str">
        <f t="shared" si="38"/>
        <v/>
      </c>
      <c r="M372" s="93" t="str">
        <f t="shared" si="39"/>
        <v/>
      </c>
      <c r="N372" s="94" t="str">
        <f t="shared" si="40"/>
        <v/>
      </c>
      <c r="O372" s="95" t="str">
        <f t="shared" si="41"/>
        <v/>
      </c>
      <c r="P372" s="95" t="str">
        <f t="shared" si="42"/>
        <v/>
      </c>
      <c r="Q372" s="96" t="str">
        <f t="shared" si="36"/>
        <v/>
      </c>
      <c r="R372" s="96" t="str">
        <f t="shared" si="37"/>
        <v/>
      </c>
    </row>
    <row r="373" spans="1:18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K373" s="91" t="str">
        <f>IFERROR(INDEX(Market!$B$5:$M$50,MATCH(H373,Market!$A$5:$A$50,0),5),"")</f>
        <v/>
      </c>
      <c r="L373" s="92" t="str">
        <f t="shared" si="38"/>
        <v/>
      </c>
      <c r="M373" s="93" t="str">
        <f t="shared" si="39"/>
        <v/>
      </c>
      <c r="N373" s="94" t="str">
        <f t="shared" si="40"/>
        <v/>
      </c>
      <c r="O373" s="95" t="str">
        <f t="shared" si="41"/>
        <v/>
      </c>
      <c r="P373" s="95" t="str">
        <f t="shared" si="42"/>
        <v/>
      </c>
      <c r="Q373" s="96" t="str">
        <f t="shared" si="36"/>
        <v/>
      </c>
      <c r="R373" s="96" t="str">
        <f t="shared" si="37"/>
        <v/>
      </c>
    </row>
    <row r="374" spans="1:18" x14ac:dyDescent="0.25">
      <c r="A374" s="90"/>
      <c r="B374" s="90"/>
      <c r="C374" s="90"/>
      <c r="D374" s="90"/>
      <c r="E374" s="90"/>
      <c r="F374" s="90"/>
      <c r="G374" s="90"/>
      <c r="H374" s="90"/>
      <c r="I374" s="90"/>
      <c r="K374" s="91" t="str">
        <f>IFERROR(INDEX(Market!$B$5:$M$50,MATCH(H374,Market!$A$5:$A$50,0),5),"")</f>
        <v/>
      </c>
      <c r="L374" s="92" t="str">
        <f t="shared" si="38"/>
        <v/>
      </c>
      <c r="M374" s="93" t="str">
        <f t="shared" si="39"/>
        <v/>
      </c>
      <c r="N374" s="94" t="str">
        <f t="shared" si="40"/>
        <v/>
      </c>
      <c r="O374" s="95" t="str">
        <f t="shared" si="41"/>
        <v/>
      </c>
      <c r="P374" s="95" t="str">
        <f t="shared" si="42"/>
        <v/>
      </c>
      <c r="Q374" s="96" t="str">
        <f t="shared" si="36"/>
        <v/>
      </c>
      <c r="R374" s="96" t="str">
        <f t="shared" si="37"/>
        <v/>
      </c>
    </row>
    <row r="375" spans="1:18" x14ac:dyDescent="0.25">
      <c r="A375" s="90"/>
      <c r="B375" s="90"/>
      <c r="C375" s="90"/>
      <c r="D375" s="90"/>
      <c r="E375" s="90"/>
      <c r="F375" s="90"/>
      <c r="G375" s="90"/>
      <c r="H375" s="90"/>
      <c r="I375" s="90"/>
      <c r="K375" s="91" t="str">
        <f>IFERROR(INDEX(Market!$B$5:$M$50,MATCH(H375,Market!$A$5:$A$50,0),5),"")</f>
        <v/>
      </c>
      <c r="L375" s="92" t="str">
        <f t="shared" si="38"/>
        <v/>
      </c>
      <c r="M375" s="93" t="str">
        <f t="shared" si="39"/>
        <v/>
      </c>
      <c r="N375" s="94" t="str">
        <f t="shared" si="40"/>
        <v/>
      </c>
      <c r="O375" s="95" t="str">
        <f t="shared" si="41"/>
        <v/>
      </c>
      <c r="P375" s="95" t="str">
        <f t="shared" si="42"/>
        <v/>
      </c>
      <c r="Q375" s="96" t="str">
        <f t="shared" si="36"/>
        <v/>
      </c>
      <c r="R375" s="96" t="str">
        <f t="shared" si="37"/>
        <v/>
      </c>
    </row>
    <row r="376" spans="1:18" x14ac:dyDescent="0.25">
      <c r="A376" s="90"/>
      <c r="B376" s="90"/>
      <c r="C376" s="90"/>
      <c r="D376" s="90"/>
      <c r="E376" s="90"/>
      <c r="F376" s="90"/>
      <c r="G376" s="90"/>
      <c r="H376" s="90"/>
      <c r="I376" s="90"/>
      <c r="K376" s="91" t="str">
        <f>IFERROR(INDEX(Market!$B$5:$M$50,MATCH(H376,Market!$A$5:$A$50,0),5),"")</f>
        <v/>
      </c>
      <c r="L376" s="92" t="str">
        <f t="shared" si="38"/>
        <v/>
      </c>
      <c r="M376" s="93" t="str">
        <f t="shared" si="39"/>
        <v/>
      </c>
      <c r="N376" s="94" t="str">
        <f t="shared" si="40"/>
        <v/>
      </c>
      <c r="O376" s="95" t="str">
        <f t="shared" si="41"/>
        <v/>
      </c>
      <c r="P376" s="95" t="str">
        <f t="shared" si="42"/>
        <v/>
      </c>
      <c r="Q376" s="96" t="str">
        <f t="shared" si="36"/>
        <v/>
      </c>
      <c r="R376" s="96" t="str">
        <f t="shared" si="37"/>
        <v/>
      </c>
    </row>
    <row r="377" spans="1:18" x14ac:dyDescent="0.25">
      <c r="A377" s="90"/>
      <c r="B377" s="90"/>
      <c r="C377" s="90"/>
      <c r="D377" s="90"/>
      <c r="E377" s="90"/>
      <c r="F377" s="90"/>
      <c r="G377" s="90"/>
      <c r="H377" s="90"/>
      <c r="I377" s="90"/>
      <c r="K377" s="91" t="str">
        <f>IFERROR(INDEX(Market!$B$5:$M$50,MATCH(H377,Market!$A$5:$A$50,0),5),"")</f>
        <v/>
      </c>
      <c r="L377" s="92" t="str">
        <f t="shared" si="38"/>
        <v/>
      </c>
      <c r="M377" s="93" t="str">
        <f t="shared" si="39"/>
        <v/>
      </c>
      <c r="N377" s="94" t="str">
        <f t="shared" si="40"/>
        <v/>
      </c>
      <c r="O377" s="95" t="str">
        <f t="shared" si="41"/>
        <v/>
      </c>
      <c r="P377" s="95" t="str">
        <f t="shared" si="42"/>
        <v/>
      </c>
      <c r="Q377" s="96" t="str">
        <f t="shared" si="36"/>
        <v/>
      </c>
      <c r="R377" s="96" t="str">
        <f t="shared" si="37"/>
        <v/>
      </c>
    </row>
    <row r="378" spans="1:18" x14ac:dyDescent="0.25">
      <c r="A378" s="90"/>
      <c r="B378" s="90"/>
      <c r="C378" s="90"/>
      <c r="D378" s="90"/>
      <c r="E378" s="90"/>
      <c r="F378" s="90"/>
      <c r="G378" s="90"/>
      <c r="H378" s="90"/>
      <c r="I378" s="90"/>
      <c r="K378" s="91" t="str">
        <f>IFERROR(INDEX(Market!$B$5:$M$50,MATCH(H378,Market!$A$5:$A$50,0),5),"")</f>
        <v/>
      </c>
      <c r="L378" s="92" t="str">
        <f t="shared" si="38"/>
        <v/>
      </c>
      <c r="M378" s="93" t="str">
        <f t="shared" si="39"/>
        <v/>
      </c>
      <c r="N378" s="94" t="str">
        <f t="shared" si="40"/>
        <v/>
      </c>
      <c r="O378" s="95" t="str">
        <f t="shared" si="41"/>
        <v/>
      </c>
      <c r="P378" s="95" t="str">
        <f t="shared" si="42"/>
        <v/>
      </c>
      <c r="Q378" s="96" t="str">
        <f t="shared" si="36"/>
        <v/>
      </c>
      <c r="R378" s="96" t="str">
        <f t="shared" si="37"/>
        <v/>
      </c>
    </row>
    <row r="379" spans="1:18" x14ac:dyDescent="0.25">
      <c r="A379" s="90"/>
      <c r="B379" s="90"/>
      <c r="C379" s="90"/>
      <c r="D379" s="90"/>
      <c r="E379" s="90"/>
      <c r="F379" s="90"/>
      <c r="G379" s="90"/>
      <c r="H379" s="90"/>
      <c r="I379" s="90"/>
      <c r="K379" s="91" t="str">
        <f>IFERROR(INDEX(Market!$B$5:$M$50,MATCH(H379,Market!$A$5:$A$50,0),5),"")</f>
        <v/>
      </c>
      <c r="L379" s="92" t="str">
        <f t="shared" si="38"/>
        <v/>
      </c>
      <c r="M379" s="93" t="str">
        <f t="shared" si="39"/>
        <v/>
      </c>
      <c r="N379" s="94" t="str">
        <f t="shared" si="40"/>
        <v/>
      </c>
      <c r="O379" s="95" t="str">
        <f t="shared" si="41"/>
        <v/>
      </c>
      <c r="P379" s="95" t="str">
        <f t="shared" si="42"/>
        <v/>
      </c>
      <c r="Q379" s="96" t="str">
        <f t="shared" si="36"/>
        <v/>
      </c>
      <c r="R379" s="96" t="str">
        <f t="shared" si="37"/>
        <v/>
      </c>
    </row>
    <row r="380" spans="1:18" x14ac:dyDescent="0.25">
      <c r="A380" s="90"/>
      <c r="B380" s="90"/>
      <c r="C380" s="90"/>
      <c r="D380" s="90"/>
      <c r="E380" s="90"/>
      <c r="F380" s="90"/>
      <c r="G380" s="90"/>
      <c r="H380" s="90"/>
      <c r="I380" s="90"/>
      <c r="K380" s="91" t="str">
        <f>IFERROR(INDEX(Market!$B$5:$M$50,MATCH(H380,Market!$A$5:$A$50,0),5),"")</f>
        <v/>
      </c>
      <c r="L380" s="92" t="str">
        <f t="shared" si="38"/>
        <v/>
      </c>
      <c r="M380" s="93" t="str">
        <f t="shared" si="39"/>
        <v/>
      </c>
      <c r="N380" s="94" t="str">
        <f t="shared" si="40"/>
        <v/>
      </c>
      <c r="O380" s="95" t="str">
        <f t="shared" si="41"/>
        <v/>
      </c>
      <c r="P380" s="95" t="str">
        <f t="shared" si="42"/>
        <v/>
      </c>
      <c r="Q380" s="96" t="str">
        <f t="shared" si="36"/>
        <v/>
      </c>
      <c r="R380" s="96" t="str">
        <f t="shared" si="37"/>
        <v/>
      </c>
    </row>
    <row r="381" spans="1:18" x14ac:dyDescent="0.25">
      <c r="A381" s="90"/>
      <c r="B381" s="90"/>
      <c r="C381" s="90"/>
      <c r="D381" s="90"/>
      <c r="E381" s="90"/>
      <c r="F381" s="90"/>
      <c r="G381" s="90"/>
      <c r="H381" s="90"/>
      <c r="I381" s="90"/>
      <c r="K381" s="91" t="str">
        <f>IFERROR(INDEX(Market!$B$5:$M$50,MATCH(H381,Market!$A$5:$A$50,0),5),"")</f>
        <v/>
      </c>
      <c r="L381" s="92" t="str">
        <f t="shared" si="38"/>
        <v/>
      </c>
      <c r="M381" s="93" t="str">
        <f t="shared" si="39"/>
        <v/>
      </c>
      <c r="N381" s="94" t="str">
        <f t="shared" si="40"/>
        <v/>
      </c>
      <c r="O381" s="95" t="str">
        <f t="shared" si="41"/>
        <v/>
      </c>
      <c r="P381" s="95" t="str">
        <f t="shared" si="42"/>
        <v/>
      </c>
      <c r="Q381" s="96" t="str">
        <f t="shared" si="36"/>
        <v/>
      </c>
      <c r="R381" s="96" t="str">
        <f t="shared" si="37"/>
        <v/>
      </c>
    </row>
    <row r="382" spans="1:18" x14ac:dyDescent="0.25">
      <c r="A382" s="90"/>
      <c r="B382" s="90"/>
      <c r="C382" s="90"/>
      <c r="D382" s="90"/>
      <c r="E382" s="90"/>
      <c r="F382" s="90"/>
      <c r="G382" s="90"/>
      <c r="H382" s="90"/>
      <c r="I382" s="90"/>
      <c r="K382" s="91" t="str">
        <f>IFERROR(INDEX(Market!$B$5:$M$50,MATCH(H382,Market!$A$5:$A$50,0),5),"")</f>
        <v/>
      </c>
      <c r="L382" s="92" t="str">
        <f t="shared" si="38"/>
        <v/>
      </c>
      <c r="M382" s="93" t="str">
        <f t="shared" si="39"/>
        <v/>
      </c>
      <c r="N382" s="94" t="str">
        <f t="shared" si="40"/>
        <v/>
      </c>
      <c r="O382" s="95" t="str">
        <f t="shared" si="41"/>
        <v/>
      </c>
      <c r="P382" s="95" t="str">
        <f t="shared" si="42"/>
        <v/>
      </c>
      <c r="Q382" s="96" t="str">
        <f t="shared" si="36"/>
        <v/>
      </c>
      <c r="R382" s="96" t="str">
        <f t="shared" si="37"/>
        <v/>
      </c>
    </row>
    <row r="383" spans="1:18" x14ac:dyDescent="0.25">
      <c r="A383" s="90"/>
      <c r="B383" s="90"/>
      <c r="C383" s="90"/>
      <c r="D383" s="90"/>
      <c r="E383" s="90"/>
      <c r="F383" s="90"/>
      <c r="G383" s="90"/>
      <c r="H383" s="90"/>
      <c r="I383" s="90"/>
      <c r="K383" s="91" t="str">
        <f>IFERROR(INDEX(Market!$B$5:$M$50,MATCH(H383,Market!$A$5:$A$50,0),5),"")</f>
        <v/>
      </c>
      <c r="L383" s="92" t="str">
        <f t="shared" si="38"/>
        <v/>
      </c>
      <c r="M383" s="93" t="str">
        <f t="shared" si="39"/>
        <v/>
      </c>
      <c r="N383" s="94" t="str">
        <f t="shared" si="40"/>
        <v/>
      </c>
      <c r="O383" s="95" t="str">
        <f t="shared" si="41"/>
        <v/>
      </c>
      <c r="P383" s="95" t="str">
        <f t="shared" si="42"/>
        <v/>
      </c>
      <c r="Q383" s="96" t="str">
        <f t="shared" si="36"/>
        <v/>
      </c>
      <c r="R383" s="96" t="str">
        <f t="shared" si="37"/>
        <v/>
      </c>
    </row>
    <row r="384" spans="1:18" x14ac:dyDescent="0.25">
      <c r="A384" s="90"/>
      <c r="B384" s="90"/>
      <c r="C384" s="90"/>
      <c r="D384" s="90"/>
      <c r="E384" s="90"/>
      <c r="F384" s="90"/>
      <c r="G384" s="90"/>
      <c r="H384" s="90"/>
      <c r="I384" s="90"/>
      <c r="K384" s="91" t="str">
        <f>IFERROR(INDEX(Market!$B$5:$M$50,MATCH(H384,Market!$A$5:$A$50,0),5),"")</f>
        <v/>
      </c>
      <c r="L384" s="92" t="str">
        <f t="shared" si="38"/>
        <v/>
      </c>
      <c r="M384" s="93" t="str">
        <f t="shared" si="39"/>
        <v/>
      </c>
      <c r="N384" s="94" t="str">
        <f t="shared" si="40"/>
        <v/>
      </c>
      <c r="O384" s="95" t="str">
        <f t="shared" si="41"/>
        <v/>
      </c>
      <c r="P384" s="95" t="str">
        <f t="shared" si="42"/>
        <v/>
      </c>
      <c r="Q384" s="96" t="str">
        <f t="shared" si="36"/>
        <v/>
      </c>
      <c r="R384" s="96" t="str">
        <f t="shared" si="37"/>
        <v/>
      </c>
    </row>
    <row r="385" spans="1:18" x14ac:dyDescent="0.25">
      <c r="A385" s="90"/>
      <c r="B385" s="90"/>
      <c r="C385" s="90"/>
      <c r="D385" s="90"/>
      <c r="E385" s="90"/>
      <c r="F385" s="90"/>
      <c r="G385" s="90"/>
      <c r="H385" s="90"/>
      <c r="I385" s="90"/>
      <c r="K385" s="91" t="str">
        <f>IFERROR(INDEX(Market!$B$5:$M$50,MATCH(H385,Market!$A$5:$A$50,0),5),"")</f>
        <v/>
      </c>
      <c r="L385" s="92" t="str">
        <f t="shared" si="38"/>
        <v/>
      </c>
      <c r="M385" s="93" t="str">
        <f t="shared" si="39"/>
        <v/>
      </c>
      <c r="N385" s="94" t="str">
        <f t="shared" si="40"/>
        <v/>
      </c>
      <c r="O385" s="95" t="str">
        <f t="shared" si="41"/>
        <v/>
      </c>
      <c r="P385" s="95" t="str">
        <f t="shared" si="42"/>
        <v/>
      </c>
      <c r="Q385" s="96" t="str">
        <f t="shared" si="36"/>
        <v/>
      </c>
      <c r="R385" s="96" t="str">
        <f t="shared" si="37"/>
        <v/>
      </c>
    </row>
    <row r="386" spans="1:18" x14ac:dyDescent="0.25">
      <c r="A386" s="90"/>
      <c r="B386" s="90"/>
      <c r="C386" s="90"/>
      <c r="D386" s="90"/>
      <c r="E386" s="90"/>
      <c r="F386" s="90"/>
      <c r="G386" s="90"/>
      <c r="H386" s="90"/>
      <c r="I386" s="90"/>
      <c r="K386" s="91" t="str">
        <f>IFERROR(INDEX(Market!$B$5:$M$50,MATCH(H386,Market!$A$5:$A$50,0),5),"")</f>
        <v/>
      </c>
      <c r="L386" s="92" t="str">
        <f t="shared" si="38"/>
        <v/>
      </c>
      <c r="M386" s="93" t="str">
        <f t="shared" si="39"/>
        <v/>
      </c>
      <c r="N386" s="94" t="str">
        <f t="shared" si="40"/>
        <v/>
      </c>
      <c r="O386" s="95" t="str">
        <f t="shared" si="41"/>
        <v/>
      </c>
      <c r="P386" s="95" t="str">
        <f t="shared" si="42"/>
        <v/>
      </c>
      <c r="Q386" s="96" t="str">
        <f t="shared" ref="Q386:Q449" si="43">IFERROR(IF(AccountBalance*P386&gt;0,AccountBalance*O386,"0"),"")</f>
        <v/>
      </c>
      <c r="R386" s="96" t="str">
        <f t="shared" si="37"/>
        <v/>
      </c>
    </row>
    <row r="387" spans="1:18" x14ac:dyDescent="0.25">
      <c r="A387" s="90"/>
      <c r="B387" s="90"/>
      <c r="C387" s="90"/>
      <c r="D387" s="90"/>
      <c r="E387" s="90"/>
      <c r="F387" s="90"/>
      <c r="G387" s="90"/>
      <c r="H387" s="90"/>
      <c r="I387" s="90"/>
      <c r="K387" s="91" t="str">
        <f>IFERROR(INDEX(Market!$B$5:$M$50,MATCH(H387,Market!$A$5:$A$50,0),5),"")</f>
        <v/>
      </c>
      <c r="L387" s="92" t="str">
        <f t="shared" si="38"/>
        <v/>
      </c>
      <c r="M387" s="93" t="str">
        <f t="shared" si="39"/>
        <v/>
      </c>
      <c r="N387" s="94" t="str">
        <f t="shared" si="40"/>
        <v/>
      </c>
      <c r="O387" s="95" t="str">
        <f t="shared" si="41"/>
        <v/>
      </c>
      <c r="P387" s="95" t="str">
        <f t="shared" si="42"/>
        <v/>
      </c>
      <c r="Q387" s="96" t="str">
        <f t="shared" si="43"/>
        <v/>
      </c>
      <c r="R387" s="96" t="str">
        <f t="shared" ref="R387:R450" si="44">IFERROR(IF(AccountBalance*P387&gt;0,AccountBalance*P387,"0"),"")</f>
        <v/>
      </c>
    </row>
    <row r="388" spans="1:18" x14ac:dyDescent="0.25">
      <c r="A388" s="90"/>
      <c r="B388" s="90"/>
      <c r="C388" s="90"/>
      <c r="D388" s="90"/>
      <c r="E388" s="90"/>
      <c r="F388" s="90"/>
      <c r="G388" s="90"/>
      <c r="H388" s="90"/>
      <c r="I388" s="90"/>
      <c r="K388" s="91" t="str">
        <f>IFERROR(INDEX(Market!$B$5:$M$50,MATCH(H388,Market!$A$5:$A$50,0),5),"")</f>
        <v/>
      </c>
      <c r="L388" s="92" t="str">
        <f t="shared" ref="L388:L451" si="45">IFERROR(K388-1,"")</f>
        <v/>
      </c>
      <c r="M388" s="93" t="str">
        <f t="shared" ref="M388:M451" si="46">IFERROR((1/I388),"")</f>
        <v/>
      </c>
      <c r="N388" s="94" t="str">
        <f t="shared" ref="N388:N451" si="47">IFERROR(1-M388,"")</f>
        <v/>
      </c>
      <c r="O388" s="95" t="str">
        <f t="shared" ref="O388:O451" si="48">IFERROR(((L388*M388)-N388)/L388,"")</f>
        <v/>
      </c>
      <c r="P388" s="95" t="str">
        <f t="shared" ref="P388:P451" si="49">IFERROR(O388/2,"")</f>
        <v/>
      </c>
      <c r="Q388" s="96" t="str">
        <f t="shared" si="43"/>
        <v/>
      </c>
      <c r="R388" s="96" t="str">
        <f t="shared" si="44"/>
        <v/>
      </c>
    </row>
    <row r="389" spans="1:18" x14ac:dyDescent="0.25">
      <c r="A389" s="90"/>
      <c r="B389" s="90"/>
      <c r="C389" s="90"/>
      <c r="D389" s="90"/>
      <c r="E389" s="90"/>
      <c r="F389" s="90"/>
      <c r="G389" s="90"/>
      <c r="H389" s="90"/>
      <c r="I389" s="90"/>
      <c r="K389" s="91" t="str">
        <f>IFERROR(INDEX(Market!$B$5:$M$50,MATCH(H389,Market!$A$5:$A$50,0),5),"")</f>
        <v/>
      </c>
      <c r="L389" s="92" t="str">
        <f t="shared" si="45"/>
        <v/>
      </c>
      <c r="M389" s="93" t="str">
        <f t="shared" si="46"/>
        <v/>
      </c>
      <c r="N389" s="94" t="str">
        <f t="shared" si="47"/>
        <v/>
      </c>
      <c r="O389" s="95" t="str">
        <f t="shared" si="48"/>
        <v/>
      </c>
      <c r="P389" s="95" t="str">
        <f t="shared" si="49"/>
        <v/>
      </c>
      <c r="Q389" s="96" t="str">
        <f t="shared" si="43"/>
        <v/>
      </c>
      <c r="R389" s="96" t="str">
        <f t="shared" si="44"/>
        <v/>
      </c>
    </row>
    <row r="390" spans="1:18" x14ac:dyDescent="0.25">
      <c r="A390" s="90"/>
      <c r="B390" s="90"/>
      <c r="C390" s="90"/>
      <c r="D390" s="90"/>
      <c r="E390" s="90"/>
      <c r="F390" s="90"/>
      <c r="G390" s="90"/>
      <c r="H390" s="90"/>
      <c r="I390" s="90"/>
      <c r="K390" s="91" t="str">
        <f>IFERROR(INDEX(Market!$B$5:$M$50,MATCH(H390,Market!$A$5:$A$50,0),5),"")</f>
        <v/>
      </c>
      <c r="L390" s="92" t="str">
        <f t="shared" si="45"/>
        <v/>
      </c>
      <c r="M390" s="93" t="str">
        <f t="shared" si="46"/>
        <v/>
      </c>
      <c r="N390" s="94" t="str">
        <f t="shared" si="47"/>
        <v/>
      </c>
      <c r="O390" s="95" t="str">
        <f t="shared" si="48"/>
        <v/>
      </c>
      <c r="P390" s="95" t="str">
        <f t="shared" si="49"/>
        <v/>
      </c>
      <c r="Q390" s="96" t="str">
        <f t="shared" si="43"/>
        <v/>
      </c>
      <c r="R390" s="96" t="str">
        <f t="shared" si="44"/>
        <v/>
      </c>
    </row>
    <row r="391" spans="1:18" x14ac:dyDescent="0.25">
      <c r="A391" s="90"/>
      <c r="B391" s="90"/>
      <c r="C391" s="90"/>
      <c r="D391" s="90"/>
      <c r="E391" s="90"/>
      <c r="F391" s="90"/>
      <c r="G391" s="90"/>
      <c r="H391" s="90"/>
      <c r="I391" s="90"/>
      <c r="K391" s="91" t="str">
        <f>IFERROR(INDEX(Market!$B$5:$M$50,MATCH(H391,Market!$A$5:$A$50,0),5),"")</f>
        <v/>
      </c>
      <c r="L391" s="92" t="str">
        <f t="shared" si="45"/>
        <v/>
      </c>
      <c r="M391" s="93" t="str">
        <f t="shared" si="46"/>
        <v/>
      </c>
      <c r="N391" s="94" t="str">
        <f t="shared" si="47"/>
        <v/>
      </c>
      <c r="O391" s="95" t="str">
        <f t="shared" si="48"/>
        <v/>
      </c>
      <c r="P391" s="95" t="str">
        <f t="shared" si="49"/>
        <v/>
      </c>
      <c r="Q391" s="96" t="str">
        <f t="shared" si="43"/>
        <v/>
      </c>
      <c r="R391" s="96" t="str">
        <f t="shared" si="44"/>
        <v/>
      </c>
    </row>
    <row r="392" spans="1:18" x14ac:dyDescent="0.25">
      <c r="A392" s="90"/>
      <c r="B392" s="90"/>
      <c r="C392" s="90"/>
      <c r="D392" s="90"/>
      <c r="E392" s="90"/>
      <c r="F392" s="90"/>
      <c r="G392" s="90"/>
      <c r="H392" s="90"/>
      <c r="I392" s="90"/>
      <c r="K392" s="91" t="str">
        <f>IFERROR(INDEX(Market!$B$5:$M$50,MATCH(H392,Market!$A$5:$A$50,0),5),"")</f>
        <v/>
      </c>
      <c r="L392" s="92" t="str">
        <f t="shared" si="45"/>
        <v/>
      </c>
      <c r="M392" s="93" t="str">
        <f t="shared" si="46"/>
        <v/>
      </c>
      <c r="N392" s="94" t="str">
        <f t="shared" si="47"/>
        <v/>
      </c>
      <c r="O392" s="95" t="str">
        <f t="shared" si="48"/>
        <v/>
      </c>
      <c r="P392" s="95" t="str">
        <f t="shared" si="49"/>
        <v/>
      </c>
      <c r="Q392" s="96" t="str">
        <f t="shared" si="43"/>
        <v/>
      </c>
      <c r="R392" s="96" t="str">
        <f t="shared" si="44"/>
        <v/>
      </c>
    </row>
    <row r="393" spans="1:18" x14ac:dyDescent="0.25">
      <c r="A393" s="90"/>
      <c r="B393" s="90"/>
      <c r="C393" s="90"/>
      <c r="D393" s="90"/>
      <c r="E393" s="90"/>
      <c r="F393" s="90"/>
      <c r="G393" s="90"/>
      <c r="H393" s="90"/>
      <c r="I393" s="90"/>
      <c r="K393" s="91" t="str">
        <f>IFERROR(INDEX(Market!$B$5:$M$50,MATCH(H393,Market!$A$5:$A$50,0),5),"")</f>
        <v/>
      </c>
      <c r="L393" s="92" t="str">
        <f t="shared" si="45"/>
        <v/>
      </c>
      <c r="M393" s="93" t="str">
        <f t="shared" si="46"/>
        <v/>
      </c>
      <c r="N393" s="94" t="str">
        <f t="shared" si="47"/>
        <v/>
      </c>
      <c r="O393" s="95" t="str">
        <f t="shared" si="48"/>
        <v/>
      </c>
      <c r="P393" s="95" t="str">
        <f t="shared" si="49"/>
        <v/>
      </c>
      <c r="Q393" s="96" t="str">
        <f t="shared" si="43"/>
        <v/>
      </c>
      <c r="R393" s="96" t="str">
        <f t="shared" si="44"/>
        <v/>
      </c>
    </row>
    <row r="394" spans="1:18" x14ac:dyDescent="0.25">
      <c r="A394" s="90"/>
      <c r="B394" s="90"/>
      <c r="C394" s="90"/>
      <c r="D394" s="90"/>
      <c r="E394" s="90"/>
      <c r="F394" s="90"/>
      <c r="G394" s="90"/>
      <c r="H394" s="90"/>
      <c r="I394" s="90"/>
      <c r="K394" s="91" t="str">
        <f>IFERROR(INDEX(Market!$B$5:$M$50,MATCH(H394,Market!$A$5:$A$50,0),5),"")</f>
        <v/>
      </c>
      <c r="L394" s="92" t="str">
        <f t="shared" si="45"/>
        <v/>
      </c>
      <c r="M394" s="93" t="str">
        <f t="shared" si="46"/>
        <v/>
      </c>
      <c r="N394" s="94" t="str">
        <f t="shared" si="47"/>
        <v/>
      </c>
      <c r="O394" s="95" t="str">
        <f t="shared" si="48"/>
        <v/>
      </c>
      <c r="P394" s="95" t="str">
        <f t="shared" si="49"/>
        <v/>
      </c>
      <c r="Q394" s="96" t="str">
        <f t="shared" si="43"/>
        <v/>
      </c>
      <c r="R394" s="96" t="str">
        <f t="shared" si="44"/>
        <v/>
      </c>
    </row>
    <row r="395" spans="1:18" x14ac:dyDescent="0.25">
      <c r="A395" s="90"/>
      <c r="B395" s="90"/>
      <c r="C395" s="90"/>
      <c r="D395" s="90"/>
      <c r="E395" s="90"/>
      <c r="F395" s="90"/>
      <c r="G395" s="90"/>
      <c r="H395" s="90"/>
      <c r="I395" s="90"/>
      <c r="K395" s="91" t="str">
        <f>IFERROR(INDEX(Market!$B$5:$M$50,MATCH(H395,Market!$A$5:$A$50,0),5),"")</f>
        <v/>
      </c>
      <c r="L395" s="92" t="str">
        <f t="shared" si="45"/>
        <v/>
      </c>
      <c r="M395" s="93" t="str">
        <f t="shared" si="46"/>
        <v/>
      </c>
      <c r="N395" s="94" t="str">
        <f t="shared" si="47"/>
        <v/>
      </c>
      <c r="O395" s="95" t="str">
        <f t="shared" si="48"/>
        <v/>
      </c>
      <c r="P395" s="95" t="str">
        <f t="shared" si="49"/>
        <v/>
      </c>
      <c r="Q395" s="96" t="str">
        <f t="shared" si="43"/>
        <v/>
      </c>
      <c r="R395" s="96" t="str">
        <f t="shared" si="44"/>
        <v/>
      </c>
    </row>
    <row r="396" spans="1:18" x14ac:dyDescent="0.25">
      <c r="A396" s="90"/>
      <c r="B396" s="90"/>
      <c r="C396" s="90"/>
      <c r="D396" s="90"/>
      <c r="E396" s="90"/>
      <c r="F396" s="90"/>
      <c r="G396" s="90"/>
      <c r="H396" s="90"/>
      <c r="I396" s="90"/>
      <c r="K396" s="91" t="str">
        <f>IFERROR(INDEX(Market!$B$5:$M$50,MATCH(H396,Market!$A$5:$A$50,0),5),"")</f>
        <v/>
      </c>
      <c r="L396" s="92" t="str">
        <f t="shared" si="45"/>
        <v/>
      </c>
      <c r="M396" s="93" t="str">
        <f t="shared" si="46"/>
        <v/>
      </c>
      <c r="N396" s="94" t="str">
        <f t="shared" si="47"/>
        <v/>
      </c>
      <c r="O396" s="95" t="str">
        <f t="shared" si="48"/>
        <v/>
      </c>
      <c r="P396" s="95" t="str">
        <f t="shared" si="49"/>
        <v/>
      </c>
      <c r="Q396" s="96" t="str">
        <f t="shared" si="43"/>
        <v/>
      </c>
      <c r="R396" s="96" t="str">
        <f t="shared" si="44"/>
        <v/>
      </c>
    </row>
    <row r="397" spans="1:18" x14ac:dyDescent="0.25">
      <c r="A397" s="90"/>
      <c r="B397" s="90"/>
      <c r="C397" s="90"/>
      <c r="D397" s="90"/>
      <c r="E397" s="90"/>
      <c r="F397" s="90"/>
      <c r="G397" s="90"/>
      <c r="H397" s="90"/>
      <c r="I397" s="90"/>
      <c r="K397" s="91" t="str">
        <f>IFERROR(INDEX(Market!$B$5:$M$50,MATCH(H397,Market!$A$5:$A$50,0),5),"")</f>
        <v/>
      </c>
      <c r="L397" s="92" t="str">
        <f t="shared" si="45"/>
        <v/>
      </c>
      <c r="M397" s="93" t="str">
        <f t="shared" si="46"/>
        <v/>
      </c>
      <c r="N397" s="94" t="str">
        <f t="shared" si="47"/>
        <v/>
      </c>
      <c r="O397" s="95" t="str">
        <f t="shared" si="48"/>
        <v/>
      </c>
      <c r="P397" s="95" t="str">
        <f t="shared" si="49"/>
        <v/>
      </c>
      <c r="Q397" s="96" t="str">
        <f t="shared" si="43"/>
        <v/>
      </c>
      <c r="R397" s="96" t="str">
        <f t="shared" si="44"/>
        <v/>
      </c>
    </row>
    <row r="398" spans="1:18" x14ac:dyDescent="0.25">
      <c r="A398" s="90"/>
      <c r="B398" s="90"/>
      <c r="C398" s="90"/>
      <c r="D398" s="90"/>
      <c r="E398" s="90"/>
      <c r="F398" s="90"/>
      <c r="G398" s="90"/>
      <c r="H398" s="90"/>
      <c r="I398" s="90"/>
      <c r="K398" s="91" t="str">
        <f>IFERROR(INDEX(Market!$B$5:$M$50,MATCH(H398,Market!$A$5:$A$50,0),5),"")</f>
        <v/>
      </c>
      <c r="L398" s="92" t="str">
        <f t="shared" si="45"/>
        <v/>
      </c>
      <c r="M398" s="93" t="str">
        <f t="shared" si="46"/>
        <v/>
      </c>
      <c r="N398" s="94" t="str">
        <f t="shared" si="47"/>
        <v/>
      </c>
      <c r="O398" s="95" t="str">
        <f t="shared" si="48"/>
        <v/>
      </c>
      <c r="P398" s="95" t="str">
        <f t="shared" si="49"/>
        <v/>
      </c>
      <c r="Q398" s="96" t="str">
        <f t="shared" si="43"/>
        <v/>
      </c>
      <c r="R398" s="96" t="str">
        <f t="shared" si="44"/>
        <v/>
      </c>
    </row>
    <row r="399" spans="1:18" x14ac:dyDescent="0.25">
      <c r="A399" s="90"/>
      <c r="B399" s="90"/>
      <c r="C399" s="90"/>
      <c r="D399" s="90"/>
      <c r="E399" s="90"/>
      <c r="F399" s="90"/>
      <c r="G399" s="90"/>
      <c r="H399" s="90"/>
      <c r="I399" s="90"/>
      <c r="K399" s="91" t="str">
        <f>IFERROR(INDEX(Market!$B$5:$M$50,MATCH(H399,Market!$A$5:$A$50,0),5),"")</f>
        <v/>
      </c>
      <c r="L399" s="92" t="str">
        <f t="shared" si="45"/>
        <v/>
      </c>
      <c r="M399" s="93" t="str">
        <f t="shared" si="46"/>
        <v/>
      </c>
      <c r="N399" s="94" t="str">
        <f t="shared" si="47"/>
        <v/>
      </c>
      <c r="O399" s="95" t="str">
        <f t="shared" si="48"/>
        <v/>
      </c>
      <c r="P399" s="95" t="str">
        <f t="shared" si="49"/>
        <v/>
      </c>
      <c r="Q399" s="96" t="str">
        <f t="shared" si="43"/>
        <v/>
      </c>
      <c r="R399" s="96" t="str">
        <f t="shared" si="44"/>
        <v/>
      </c>
    </row>
    <row r="400" spans="1:18" x14ac:dyDescent="0.25">
      <c r="A400" s="90"/>
      <c r="B400" s="90"/>
      <c r="C400" s="90"/>
      <c r="D400" s="90"/>
      <c r="E400" s="90"/>
      <c r="F400" s="90"/>
      <c r="G400" s="90"/>
      <c r="H400" s="90"/>
      <c r="I400" s="90"/>
      <c r="K400" s="91" t="str">
        <f>IFERROR(INDEX(Market!$B$5:$M$50,MATCH(H400,Market!$A$5:$A$50,0),5),"")</f>
        <v/>
      </c>
      <c r="L400" s="92" t="str">
        <f t="shared" si="45"/>
        <v/>
      </c>
      <c r="M400" s="93" t="str">
        <f t="shared" si="46"/>
        <v/>
      </c>
      <c r="N400" s="94" t="str">
        <f t="shared" si="47"/>
        <v/>
      </c>
      <c r="O400" s="95" t="str">
        <f t="shared" si="48"/>
        <v/>
      </c>
      <c r="P400" s="95" t="str">
        <f t="shared" si="49"/>
        <v/>
      </c>
      <c r="Q400" s="96" t="str">
        <f t="shared" si="43"/>
        <v/>
      </c>
      <c r="R400" s="96" t="str">
        <f t="shared" si="44"/>
        <v/>
      </c>
    </row>
    <row r="401" spans="1:18" x14ac:dyDescent="0.25">
      <c r="A401" s="90"/>
      <c r="B401" s="90"/>
      <c r="C401" s="90"/>
      <c r="D401" s="90"/>
      <c r="E401" s="90"/>
      <c r="F401" s="90"/>
      <c r="G401" s="90"/>
      <c r="H401" s="90"/>
      <c r="I401" s="90"/>
      <c r="K401" s="91" t="str">
        <f>IFERROR(INDEX(Market!$B$5:$M$50,MATCH(H401,Market!$A$5:$A$50,0),5),"")</f>
        <v/>
      </c>
      <c r="L401" s="92" t="str">
        <f t="shared" si="45"/>
        <v/>
      </c>
      <c r="M401" s="93" t="str">
        <f t="shared" si="46"/>
        <v/>
      </c>
      <c r="N401" s="94" t="str">
        <f t="shared" si="47"/>
        <v/>
      </c>
      <c r="O401" s="95" t="str">
        <f t="shared" si="48"/>
        <v/>
      </c>
      <c r="P401" s="95" t="str">
        <f t="shared" si="49"/>
        <v/>
      </c>
      <c r="Q401" s="96" t="str">
        <f t="shared" si="43"/>
        <v/>
      </c>
      <c r="R401" s="96" t="str">
        <f t="shared" si="44"/>
        <v/>
      </c>
    </row>
    <row r="402" spans="1:18" x14ac:dyDescent="0.25">
      <c r="A402" s="90"/>
      <c r="B402" s="90"/>
      <c r="C402" s="90"/>
      <c r="D402" s="90"/>
      <c r="E402" s="90"/>
      <c r="F402" s="90"/>
      <c r="G402" s="90"/>
      <c r="H402" s="90"/>
      <c r="I402" s="90"/>
      <c r="K402" s="91" t="str">
        <f>IFERROR(INDEX(Market!$B$5:$M$50,MATCH(H402,Market!$A$5:$A$50,0),5),"")</f>
        <v/>
      </c>
      <c r="L402" s="92" t="str">
        <f t="shared" si="45"/>
        <v/>
      </c>
      <c r="M402" s="93" t="str">
        <f t="shared" si="46"/>
        <v/>
      </c>
      <c r="N402" s="94" t="str">
        <f t="shared" si="47"/>
        <v/>
      </c>
      <c r="O402" s="95" t="str">
        <f t="shared" si="48"/>
        <v/>
      </c>
      <c r="P402" s="95" t="str">
        <f t="shared" si="49"/>
        <v/>
      </c>
      <c r="Q402" s="96" t="str">
        <f t="shared" si="43"/>
        <v/>
      </c>
      <c r="R402" s="96" t="str">
        <f t="shared" si="44"/>
        <v/>
      </c>
    </row>
    <row r="403" spans="1:18" x14ac:dyDescent="0.25">
      <c r="A403" s="90"/>
      <c r="B403" s="90"/>
      <c r="C403" s="90"/>
      <c r="D403" s="90"/>
      <c r="E403" s="90"/>
      <c r="F403" s="90"/>
      <c r="G403" s="90"/>
      <c r="H403" s="90"/>
      <c r="I403" s="90"/>
      <c r="K403" s="91" t="str">
        <f>IFERROR(INDEX(Market!$B$5:$M$50,MATCH(H403,Market!$A$5:$A$50,0),5),"")</f>
        <v/>
      </c>
      <c r="L403" s="92" t="str">
        <f t="shared" si="45"/>
        <v/>
      </c>
      <c r="M403" s="93" t="str">
        <f t="shared" si="46"/>
        <v/>
      </c>
      <c r="N403" s="94" t="str">
        <f t="shared" si="47"/>
        <v/>
      </c>
      <c r="O403" s="95" t="str">
        <f t="shared" si="48"/>
        <v/>
      </c>
      <c r="P403" s="95" t="str">
        <f t="shared" si="49"/>
        <v/>
      </c>
      <c r="Q403" s="96" t="str">
        <f t="shared" si="43"/>
        <v/>
      </c>
      <c r="R403" s="96" t="str">
        <f t="shared" si="44"/>
        <v/>
      </c>
    </row>
    <row r="404" spans="1:18" x14ac:dyDescent="0.25">
      <c r="A404" s="90"/>
      <c r="B404" s="90"/>
      <c r="C404" s="90"/>
      <c r="D404" s="90"/>
      <c r="E404" s="90"/>
      <c r="F404" s="90"/>
      <c r="G404" s="90"/>
      <c r="H404" s="90"/>
      <c r="I404" s="90"/>
      <c r="K404" s="91" t="str">
        <f>IFERROR(INDEX(Market!$B$5:$M$50,MATCH(H404,Market!$A$5:$A$50,0),5),"")</f>
        <v/>
      </c>
      <c r="L404" s="92" t="str">
        <f t="shared" si="45"/>
        <v/>
      </c>
      <c r="M404" s="93" t="str">
        <f t="shared" si="46"/>
        <v/>
      </c>
      <c r="N404" s="94" t="str">
        <f t="shared" si="47"/>
        <v/>
      </c>
      <c r="O404" s="95" t="str">
        <f t="shared" si="48"/>
        <v/>
      </c>
      <c r="P404" s="95" t="str">
        <f t="shared" si="49"/>
        <v/>
      </c>
      <c r="Q404" s="96" t="str">
        <f t="shared" si="43"/>
        <v/>
      </c>
      <c r="R404" s="96" t="str">
        <f t="shared" si="44"/>
        <v/>
      </c>
    </row>
    <row r="405" spans="1:18" x14ac:dyDescent="0.25">
      <c r="A405" s="90"/>
      <c r="B405" s="90"/>
      <c r="C405" s="90"/>
      <c r="D405" s="90"/>
      <c r="E405" s="90"/>
      <c r="F405" s="90"/>
      <c r="G405" s="90"/>
      <c r="H405" s="90"/>
      <c r="I405" s="90"/>
      <c r="K405" s="91" t="str">
        <f>IFERROR(INDEX(Market!$B$5:$M$50,MATCH(H405,Market!$A$5:$A$50,0),5),"")</f>
        <v/>
      </c>
      <c r="L405" s="92" t="str">
        <f t="shared" si="45"/>
        <v/>
      </c>
      <c r="M405" s="93" t="str">
        <f t="shared" si="46"/>
        <v/>
      </c>
      <c r="N405" s="94" t="str">
        <f t="shared" si="47"/>
        <v/>
      </c>
      <c r="O405" s="95" t="str">
        <f t="shared" si="48"/>
        <v/>
      </c>
      <c r="P405" s="95" t="str">
        <f t="shared" si="49"/>
        <v/>
      </c>
      <c r="Q405" s="96" t="str">
        <f t="shared" si="43"/>
        <v/>
      </c>
      <c r="R405" s="96" t="str">
        <f t="shared" si="44"/>
        <v/>
      </c>
    </row>
    <row r="406" spans="1:18" x14ac:dyDescent="0.25">
      <c r="A406" s="90"/>
      <c r="B406" s="90"/>
      <c r="C406" s="90"/>
      <c r="D406" s="90"/>
      <c r="E406" s="90"/>
      <c r="F406" s="90"/>
      <c r="G406" s="90"/>
      <c r="H406" s="90"/>
      <c r="I406" s="90"/>
      <c r="K406" s="91" t="str">
        <f>IFERROR(INDEX(Market!$B$5:$M$50,MATCH(H406,Market!$A$5:$A$50,0),5),"")</f>
        <v/>
      </c>
      <c r="L406" s="92" t="str">
        <f t="shared" si="45"/>
        <v/>
      </c>
      <c r="M406" s="93" t="str">
        <f t="shared" si="46"/>
        <v/>
      </c>
      <c r="N406" s="94" t="str">
        <f t="shared" si="47"/>
        <v/>
      </c>
      <c r="O406" s="95" t="str">
        <f t="shared" si="48"/>
        <v/>
      </c>
      <c r="P406" s="95" t="str">
        <f t="shared" si="49"/>
        <v/>
      </c>
      <c r="Q406" s="96" t="str">
        <f t="shared" si="43"/>
        <v/>
      </c>
      <c r="R406" s="96" t="str">
        <f t="shared" si="44"/>
        <v/>
      </c>
    </row>
    <row r="407" spans="1:18" x14ac:dyDescent="0.25">
      <c r="A407" s="90"/>
      <c r="B407" s="90"/>
      <c r="C407" s="90"/>
      <c r="D407" s="90"/>
      <c r="E407" s="90"/>
      <c r="F407" s="90"/>
      <c r="G407" s="90"/>
      <c r="H407" s="90"/>
      <c r="I407" s="90"/>
      <c r="K407" s="91" t="str">
        <f>IFERROR(INDEX(Market!$B$5:$M$50,MATCH(H407,Market!$A$5:$A$50,0),5),"")</f>
        <v/>
      </c>
      <c r="L407" s="92" t="str">
        <f t="shared" si="45"/>
        <v/>
      </c>
      <c r="M407" s="93" t="str">
        <f t="shared" si="46"/>
        <v/>
      </c>
      <c r="N407" s="94" t="str">
        <f t="shared" si="47"/>
        <v/>
      </c>
      <c r="O407" s="95" t="str">
        <f t="shared" si="48"/>
        <v/>
      </c>
      <c r="P407" s="95" t="str">
        <f t="shared" si="49"/>
        <v/>
      </c>
      <c r="Q407" s="96" t="str">
        <f t="shared" si="43"/>
        <v/>
      </c>
      <c r="R407" s="96" t="str">
        <f t="shared" si="44"/>
        <v/>
      </c>
    </row>
    <row r="408" spans="1:18" x14ac:dyDescent="0.25">
      <c r="A408" s="90"/>
      <c r="B408" s="90"/>
      <c r="C408" s="90"/>
      <c r="D408" s="90"/>
      <c r="E408" s="90"/>
      <c r="F408" s="90"/>
      <c r="G408" s="90"/>
      <c r="H408" s="90"/>
      <c r="I408" s="90"/>
      <c r="K408" s="91" t="str">
        <f>IFERROR(INDEX(Market!$B$5:$M$50,MATCH(H408,Market!$A$5:$A$50,0),5),"")</f>
        <v/>
      </c>
      <c r="L408" s="92" t="str">
        <f t="shared" si="45"/>
        <v/>
      </c>
      <c r="M408" s="93" t="str">
        <f t="shared" si="46"/>
        <v/>
      </c>
      <c r="N408" s="94" t="str">
        <f t="shared" si="47"/>
        <v/>
      </c>
      <c r="O408" s="95" t="str">
        <f t="shared" si="48"/>
        <v/>
      </c>
      <c r="P408" s="95" t="str">
        <f t="shared" si="49"/>
        <v/>
      </c>
      <c r="Q408" s="96" t="str">
        <f t="shared" si="43"/>
        <v/>
      </c>
      <c r="R408" s="96" t="str">
        <f t="shared" si="44"/>
        <v/>
      </c>
    </row>
    <row r="409" spans="1:18" x14ac:dyDescent="0.25">
      <c r="A409" s="90"/>
      <c r="B409" s="90"/>
      <c r="C409" s="90"/>
      <c r="D409" s="90"/>
      <c r="E409" s="90"/>
      <c r="F409" s="90"/>
      <c r="G409" s="90"/>
      <c r="H409" s="90"/>
      <c r="I409" s="90"/>
      <c r="K409" s="91" t="str">
        <f>IFERROR(INDEX(Market!$B$5:$M$50,MATCH(H409,Market!$A$5:$A$50,0),5),"")</f>
        <v/>
      </c>
      <c r="L409" s="92" t="str">
        <f t="shared" si="45"/>
        <v/>
      </c>
      <c r="M409" s="93" t="str">
        <f t="shared" si="46"/>
        <v/>
      </c>
      <c r="N409" s="94" t="str">
        <f t="shared" si="47"/>
        <v/>
      </c>
      <c r="O409" s="95" t="str">
        <f t="shared" si="48"/>
        <v/>
      </c>
      <c r="P409" s="95" t="str">
        <f t="shared" si="49"/>
        <v/>
      </c>
      <c r="Q409" s="96" t="str">
        <f t="shared" si="43"/>
        <v/>
      </c>
      <c r="R409" s="96" t="str">
        <f t="shared" si="44"/>
        <v/>
      </c>
    </row>
    <row r="410" spans="1:18" x14ac:dyDescent="0.25">
      <c r="A410" s="90"/>
      <c r="B410" s="90"/>
      <c r="C410" s="90"/>
      <c r="D410" s="90"/>
      <c r="E410" s="90"/>
      <c r="F410" s="90"/>
      <c r="G410" s="90"/>
      <c r="H410" s="90"/>
      <c r="I410" s="90"/>
      <c r="K410" s="91" t="str">
        <f>IFERROR(INDEX(Market!$B$5:$M$50,MATCH(H410,Market!$A$5:$A$50,0),5),"")</f>
        <v/>
      </c>
      <c r="L410" s="92" t="str">
        <f t="shared" si="45"/>
        <v/>
      </c>
      <c r="M410" s="93" t="str">
        <f t="shared" si="46"/>
        <v/>
      </c>
      <c r="N410" s="94" t="str">
        <f t="shared" si="47"/>
        <v/>
      </c>
      <c r="O410" s="95" t="str">
        <f t="shared" si="48"/>
        <v/>
      </c>
      <c r="P410" s="95" t="str">
        <f t="shared" si="49"/>
        <v/>
      </c>
      <c r="Q410" s="96" t="str">
        <f t="shared" si="43"/>
        <v/>
      </c>
      <c r="R410" s="96" t="str">
        <f t="shared" si="44"/>
        <v/>
      </c>
    </row>
    <row r="411" spans="1:18" x14ac:dyDescent="0.25">
      <c r="A411" s="90"/>
      <c r="B411" s="90"/>
      <c r="C411" s="90"/>
      <c r="D411" s="90"/>
      <c r="E411" s="90"/>
      <c r="F411" s="90"/>
      <c r="G411" s="90"/>
      <c r="H411" s="90"/>
      <c r="I411" s="90"/>
      <c r="K411" s="91" t="str">
        <f>IFERROR(INDEX(Market!$B$5:$M$50,MATCH(H411,Market!$A$5:$A$50,0),5),"")</f>
        <v/>
      </c>
      <c r="L411" s="92" t="str">
        <f t="shared" si="45"/>
        <v/>
      </c>
      <c r="M411" s="93" t="str">
        <f t="shared" si="46"/>
        <v/>
      </c>
      <c r="N411" s="94" t="str">
        <f t="shared" si="47"/>
        <v/>
      </c>
      <c r="O411" s="95" t="str">
        <f t="shared" si="48"/>
        <v/>
      </c>
      <c r="P411" s="95" t="str">
        <f t="shared" si="49"/>
        <v/>
      </c>
      <c r="Q411" s="96" t="str">
        <f t="shared" si="43"/>
        <v/>
      </c>
      <c r="R411" s="96" t="str">
        <f t="shared" si="44"/>
        <v/>
      </c>
    </row>
    <row r="412" spans="1:18" x14ac:dyDescent="0.25">
      <c r="A412" s="90"/>
      <c r="B412" s="90"/>
      <c r="C412" s="90"/>
      <c r="D412" s="90"/>
      <c r="E412" s="90"/>
      <c r="F412" s="90"/>
      <c r="G412" s="90"/>
      <c r="H412" s="90"/>
      <c r="I412" s="90"/>
      <c r="K412" s="91" t="str">
        <f>IFERROR(INDEX(Market!$B$5:$M$50,MATCH(H412,Market!$A$5:$A$50,0),5),"")</f>
        <v/>
      </c>
      <c r="L412" s="92" t="str">
        <f t="shared" si="45"/>
        <v/>
      </c>
      <c r="M412" s="93" t="str">
        <f t="shared" si="46"/>
        <v/>
      </c>
      <c r="N412" s="94" t="str">
        <f t="shared" si="47"/>
        <v/>
      </c>
      <c r="O412" s="95" t="str">
        <f t="shared" si="48"/>
        <v/>
      </c>
      <c r="P412" s="95" t="str">
        <f t="shared" si="49"/>
        <v/>
      </c>
      <c r="Q412" s="96" t="str">
        <f t="shared" si="43"/>
        <v/>
      </c>
      <c r="R412" s="96" t="str">
        <f t="shared" si="44"/>
        <v/>
      </c>
    </row>
    <row r="413" spans="1:18" x14ac:dyDescent="0.25">
      <c r="A413" s="90"/>
      <c r="B413" s="90"/>
      <c r="C413" s="90"/>
      <c r="D413" s="90"/>
      <c r="E413" s="90"/>
      <c r="F413" s="90"/>
      <c r="G413" s="90"/>
      <c r="H413" s="90"/>
      <c r="I413" s="90"/>
      <c r="K413" s="91" t="str">
        <f>IFERROR(INDEX(Market!$B$5:$M$50,MATCH(H413,Market!$A$5:$A$50,0),5),"")</f>
        <v/>
      </c>
      <c r="L413" s="92" t="str">
        <f t="shared" si="45"/>
        <v/>
      </c>
      <c r="M413" s="93" t="str">
        <f t="shared" si="46"/>
        <v/>
      </c>
      <c r="N413" s="94" t="str">
        <f t="shared" si="47"/>
        <v/>
      </c>
      <c r="O413" s="95" t="str">
        <f t="shared" si="48"/>
        <v/>
      </c>
      <c r="P413" s="95" t="str">
        <f t="shared" si="49"/>
        <v/>
      </c>
      <c r="Q413" s="96" t="str">
        <f t="shared" si="43"/>
        <v/>
      </c>
      <c r="R413" s="96" t="str">
        <f t="shared" si="44"/>
        <v/>
      </c>
    </row>
    <row r="414" spans="1:18" x14ac:dyDescent="0.25">
      <c r="A414" s="90"/>
      <c r="B414" s="90"/>
      <c r="C414" s="90"/>
      <c r="D414" s="90"/>
      <c r="E414" s="90"/>
      <c r="F414" s="90"/>
      <c r="G414" s="90"/>
      <c r="H414" s="90"/>
      <c r="I414" s="90"/>
      <c r="K414" s="91" t="str">
        <f>IFERROR(INDEX(Market!$B$5:$M$50,MATCH(H414,Market!$A$5:$A$50,0),5),"")</f>
        <v/>
      </c>
      <c r="L414" s="92" t="str">
        <f t="shared" si="45"/>
        <v/>
      </c>
      <c r="M414" s="93" t="str">
        <f t="shared" si="46"/>
        <v/>
      </c>
      <c r="N414" s="94" t="str">
        <f t="shared" si="47"/>
        <v/>
      </c>
      <c r="O414" s="95" t="str">
        <f t="shared" si="48"/>
        <v/>
      </c>
      <c r="P414" s="95" t="str">
        <f t="shared" si="49"/>
        <v/>
      </c>
      <c r="Q414" s="96" t="str">
        <f t="shared" si="43"/>
        <v/>
      </c>
      <c r="R414" s="96" t="str">
        <f t="shared" si="44"/>
        <v/>
      </c>
    </row>
    <row r="415" spans="1:18" x14ac:dyDescent="0.25">
      <c r="A415" s="90"/>
      <c r="B415" s="90"/>
      <c r="C415" s="90"/>
      <c r="D415" s="90"/>
      <c r="E415" s="90"/>
      <c r="F415" s="90"/>
      <c r="G415" s="90"/>
      <c r="H415" s="90"/>
      <c r="I415" s="90"/>
      <c r="K415" s="91" t="str">
        <f>IFERROR(INDEX(Market!$B$5:$M$50,MATCH(H415,Market!$A$5:$A$50,0),5),"")</f>
        <v/>
      </c>
      <c r="L415" s="92" t="str">
        <f t="shared" si="45"/>
        <v/>
      </c>
      <c r="M415" s="93" t="str">
        <f t="shared" si="46"/>
        <v/>
      </c>
      <c r="N415" s="94" t="str">
        <f t="shared" si="47"/>
        <v/>
      </c>
      <c r="O415" s="95" t="str">
        <f t="shared" si="48"/>
        <v/>
      </c>
      <c r="P415" s="95" t="str">
        <f t="shared" si="49"/>
        <v/>
      </c>
      <c r="Q415" s="96" t="str">
        <f t="shared" si="43"/>
        <v/>
      </c>
      <c r="R415" s="96" t="str">
        <f t="shared" si="44"/>
        <v/>
      </c>
    </row>
    <row r="416" spans="1:18" x14ac:dyDescent="0.25">
      <c r="A416" s="90"/>
      <c r="B416" s="90"/>
      <c r="C416" s="90"/>
      <c r="D416" s="90"/>
      <c r="E416" s="90"/>
      <c r="F416" s="90"/>
      <c r="G416" s="90"/>
      <c r="H416" s="90"/>
      <c r="I416" s="90"/>
      <c r="K416" s="91" t="str">
        <f>IFERROR(INDEX(Market!$B$5:$M$50,MATCH(H416,Market!$A$5:$A$50,0),5),"")</f>
        <v/>
      </c>
      <c r="L416" s="92" t="str">
        <f t="shared" si="45"/>
        <v/>
      </c>
      <c r="M416" s="93" t="str">
        <f t="shared" si="46"/>
        <v/>
      </c>
      <c r="N416" s="94" t="str">
        <f t="shared" si="47"/>
        <v/>
      </c>
      <c r="O416" s="95" t="str">
        <f t="shared" si="48"/>
        <v/>
      </c>
      <c r="P416" s="95" t="str">
        <f t="shared" si="49"/>
        <v/>
      </c>
      <c r="Q416" s="96" t="str">
        <f t="shared" si="43"/>
        <v/>
      </c>
      <c r="R416" s="96" t="str">
        <f t="shared" si="44"/>
        <v/>
      </c>
    </row>
    <row r="417" spans="1:18" x14ac:dyDescent="0.25">
      <c r="A417" s="90"/>
      <c r="B417" s="90"/>
      <c r="C417" s="90"/>
      <c r="D417" s="90"/>
      <c r="E417" s="90"/>
      <c r="F417" s="90"/>
      <c r="G417" s="90"/>
      <c r="H417" s="90"/>
      <c r="I417" s="90"/>
      <c r="K417" s="91" t="str">
        <f>IFERROR(INDEX(Market!$B$5:$M$50,MATCH(H417,Market!$A$5:$A$50,0),5),"")</f>
        <v/>
      </c>
      <c r="L417" s="92" t="str">
        <f t="shared" si="45"/>
        <v/>
      </c>
      <c r="M417" s="93" t="str">
        <f t="shared" si="46"/>
        <v/>
      </c>
      <c r="N417" s="94" t="str">
        <f t="shared" si="47"/>
        <v/>
      </c>
      <c r="O417" s="95" t="str">
        <f t="shared" si="48"/>
        <v/>
      </c>
      <c r="P417" s="95" t="str">
        <f t="shared" si="49"/>
        <v/>
      </c>
      <c r="Q417" s="96" t="str">
        <f t="shared" si="43"/>
        <v/>
      </c>
      <c r="R417" s="96" t="str">
        <f t="shared" si="44"/>
        <v/>
      </c>
    </row>
    <row r="418" spans="1:18" x14ac:dyDescent="0.25">
      <c r="A418" s="90"/>
      <c r="B418" s="90"/>
      <c r="C418" s="90"/>
      <c r="D418" s="90"/>
      <c r="E418" s="90"/>
      <c r="F418" s="90"/>
      <c r="G418" s="90"/>
      <c r="H418" s="90"/>
      <c r="I418" s="90"/>
      <c r="K418" s="91" t="str">
        <f>IFERROR(INDEX(Market!$B$5:$M$50,MATCH(H418,Market!$A$5:$A$50,0),5),"")</f>
        <v/>
      </c>
      <c r="L418" s="92" t="str">
        <f t="shared" si="45"/>
        <v/>
      </c>
      <c r="M418" s="93" t="str">
        <f t="shared" si="46"/>
        <v/>
      </c>
      <c r="N418" s="94" t="str">
        <f t="shared" si="47"/>
        <v/>
      </c>
      <c r="O418" s="95" t="str">
        <f t="shared" si="48"/>
        <v/>
      </c>
      <c r="P418" s="95" t="str">
        <f t="shared" si="49"/>
        <v/>
      </c>
      <c r="Q418" s="96" t="str">
        <f t="shared" si="43"/>
        <v/>
      </c>
      <c r="R418" s="96" t="str">
        <f t="shared" si="44"/>
        <v/>
      </c>
    </row>
    <row r="419" spans="1:18" x14ac:dyDescent="0.25">
      <c r="A419" s="90"/>
      <c r="B419" s="90"/>
      <c r="C419" s="90"/>
      <c r="D419" s="90"/>
      <c r="E419" s="90"/>
      <c r="F419" s="90"/>
      <c r="G419" s="90"/>
      <c r="H419" s="90"/>
      <c r="I419" s="90"/>
      <c r="K419" s="91" t="str">
        <f>IFERROR(INDEX(Market!$B$5:$M$50,MATCH(H419,Market!$A$5:$A$50,0),5),"")</f>
        <v/>
      </c>
      <c r="L419" s="92" t="str">
        <f t="shared" si="45"/>
        <v/>
      </c>
      <c r="M419" s="93" t="str">
        <f t="shared" si="46"/>
        <v/>
      </c>
      <c r="N419" s="94" t="str">
        <f t="shared" si="47"/>
        <v/>
      </c>
      <c r="O419" s="95" t="str">
        <f t="shared" si="48"/>
        <v/>
      </c>
      <c r="P419" s="95" t="str">
        <f t="shared" si="49"/>
        <v/>
      </c>
      <c r="Q419" s="96" t="str">
        <f t="shared" si="43"/>
        <v/>
      </c>
      <c r="R419" s="96" t="str">
        <f t="shared" si="44"/>
        <v/>
      </c>
    </row>
    <row r="420" spans="1:18" x14ac:dyDescent="0.25">
      <c r="A420" s="90"/>
      <c r="B420" s="90"/>
      <c r="C420" s="90"/>
      <c r="D420" s="90"/>
      <c r="E420" s="90"/>
      <c r="F420" s="90"/>
      <c r="G420" s="90"/>
      <c r="H420" s="90"/>
      <c r="I420" s="90"/>
      <c r="K420" s="91" t="str">
        <f>IFERROR(INDEX(Market!$B$5:$M$50,MATCH(H420,Market!$A$5:$A$50,0),5),"")</f>
        <v/>
      </c>
      <c r="L420" s="92" t="str">
        <f t="shared" si="45"/>
        <v/>
      </c>
      <c r="M420" s="93" t="str">
        <f t="shared" si="46"/>
        <v/>
      </c>
      <c r="N420" s="94" t="str">
        <f t="shared" si="47"/>
        <v/>
      </c>
      <c r="O420" s="95" t="str">
        <f t="shared" si="48"/>
        <v/>
      </c>
      <c r="P420" s="95" t="str">
        <f t="shared" si="49"/>
        <v/>
      </c>
      <c r="Q420" s="96" t="str">
        <f t="shared" si="43"/>
        <v/>
      </c>
      <c r="R420" s="96" t="str">
        <f t="shared" si="44"/>
        <v/>
      </c>
    </row>
    <row r="421" spans="1:18" x14ac:dyDescent="0.25">
      <c r="A421" s="90"/>
      <c r="B421" s="90"/>
      <c r="C421" s="90"/>
      <c r="D421" s="90"/>
      <c r="E421" s="90"/>
      <c r="F421" s="90"/>
      <c r="G421" s="90"/>
      <c r="H421" s="90"/>
      <c r="I421" s="90"/>
      <c r="K421" s="91" t="str">
        <f>IFERROR(INDEX(Market!$B$5:$M$50,MATCH(H421,Market!$A$5:$A$50,0),5),"")</f>
        <v/>
      </c>
      <c r="L421" s="92" t="str">
        <f t="shared" si="45"/>
        <v/>
      </c>
      <c r="M421" s="93" t="str">
        <f t="shared" si="46"/>
        <v/>
      </c>
      <c r="N421" s="94" t="str">
        <f t="shared" si="47"/>
        <v/>
      </c>
      <c r="O421" s="95" t="str">
        <f t="shared" si="48"/>
        <v/>
      </c>
      <c r="P421" s="95" t="str">
        <f t="shared" si="49"/>
        <v/>
      </c>
      <c r="Q421" s="96" t="str">
        <f t="shared" si="43"/>
        <v/>
      </c>
      <c r="R421" s="96" t="str">
        <f t="shared" si="44"/>
        <v/>
      </c>
    </row>
    <row r="422" spans="1:18" x14ac:dyDescent="0.25">
      <c r="A422" s="90"/>
      <c r="B422" s="90"/>
      <c r="C422" s="90"/>
      <c r="D422" s="90"/>
      <c r="E422" s="90"/>
      <c r="F422" s="90"/>
      <c r="G422" s="90"/>
      <c r="H422" s="90"/>
      <c r="I422" s="90"/>
      <c r="K422" s="91" t="str">
        <f>IFERROR(INDEX(Market!$B$5:$M$50,MATCH(H422,Market!$A$5:$A$50,0),5),"")</f>
        <v/>
      </c>
      <c r="L422" s="92" t="str">
        <f t="shared" si="45"/>
        <v/>
      </c>
      <c r="M422" s="93" t="str">
        <f t="shared" si="46"/>
        <v/>
      </c>
      <c r="N422" s="94" t="str">
        <f t="shared" si="47"/>
        <v/>
      </c>
      <c r="O422" s="95" t="str">
        <f t="shared" si="48"/>
        <v/>
      </c>
      <c r="P422" s="95" t="str">
        <f t="shared" si="49"/>
        <v/>
      </c>
      <c r="Q422" s="96" t="str">
        <f t="shared" si="43"/>
        <v/>
      </c>
      <c r="R422" s="96" t="str">
        <f t="shared" si="44"/>
        <v/>
      </c>
    </row>
    <row r="423" spans="1:18" x14ac:dyDescent="0.25">
      <c r="A423" s="90"/>
      <c r="B423" s="90"/>
      <c r="C423" s="90"/>
      <c r="D423" s="90"/>
      <c r="E423" s="90"/>
      <c r="F423" s="90"/>
      <c r="G423" s="90"/>
      <c r="H423" s="90"/>
      <c r="I423" s="90"/>
      <c r="K423" s="91" t="str">
        <f>IFERROR(INDEX(Market!$B$5:$M$50,MATCH(H423,Market!$A$5:$A$50,0),5),"")</f>
        <v/>
      </c>
      <c r="L423" s="92" t="str">
        <f t="shared" si="45"/>
        <v/>
      </c>
      <c r="M423" s="93" t="str">
        <f t="shared" si="46"/>
        <v/>
      </c>
      <c r="N423" s="94" t="str">
        <f t="shared" si="47"/>
        <v/>
      </c>
      <c r="O423" s="95" t="str">
        <f t="shared" si="48"/>
        <v/>
      </c>
      <c r="P423" s="95" t="str">
        <f t="shared" si="49"/>
        <v/>
      </c>
      <c r="Q423" s="96" t="str">
        <f t="shared" si="43"/>
        <v/>
      </c>
      <c r="R423" s="96" t="str">
        <f t="shared" si="44"/>
        <v/>
      </c>
    </row>
    <row r="424" spans="1:18" x14ac:dyDescent="0.25">
      <c r="A424" s="90"/>
      <c r="B424" s="90"/>
      <c r="C424" s="90"/>
      <c r="D424" s="90"/>
      <c r="E424" s="90"/>
      <c r="F424" s="90"/>
      <c r="G424" s="90"/>
      <c r="H424" s="90"/>
      <c r="I424" s="90"/>
      <c r="K424" s="91" t="str">
        <f>IFERROR(INDEX(Market!$B$5:$M$50,MATCH(H424,Market!$A$5:$A$50,0),5),"")</f>
        <v/>
      </c>
      <c r="L424" s="92" t="str">
        <f t="shared" si="45"/>
        <v/>
      </c>
      <c r="M424" s="93" t="str">
        <f t="shared" si="46"/>
        <v/>
      </c>
      <c r="N424" s="94" t="str">
        <f t="shared" si="47"/>
        <v/>
      </c>
      <c r="O424" s="95" t="str">
        <f t="shared" si="48"/>
        <v/>
      </c>
      <c r="P424" s="95" t="str">
        <f t="shared" si="49"/>
        <v/>
      </c>
      <c r="Q424" s="96" t="str">
        <f t="shared" si="43"/>
        <v/>
      </c>
      <c r="R424" s="96" t="str">
        <f t="shared" si="44"/>
        <v/>
      </c>
    </row>
    <row r="425" spans="1:18" x14ac:dyDescent="0.25">
      <c r="A425" s="90"/>
      <c r="B425" s="90"/>
      <c r="C425" s="90"/>
      <c r="D425" s="90"/>
      <c r="E425" s="90"/>
      <c r="F425" s="90"/>
      <c r="G425" s="90"/>
      <c r="H425" s="90"/>
      <c r="I425" s="90"/>
      <c r="K425" s="91" t="str">
        <f>IFERROR(INDEX(Market!$B$5:$M$50,MATCH(H425,Market!$A$5:$A$50,0),5),"")</f>
        <v/>
      </c>
      <c r="L425" s="92" t="str">
        <f t="shared" si="45"/>
        <v/>
      </c>
      <c r="M425" s="93" t="str">
        <f t="shared" si="46"/>
        <v/>
      </c>
      <c r="N425" s="94" t="str">
        <f t="shared" si="47"/>
        <v/>
      </c>
      <c r="O425" s="95" t="str">
        <f t="shared" si="48"/>
        <v/>
      </c>
      <c r="P425" s="95" t="str">
        <f t="shared" si="49"/>
        <v/>
      </c>
      <c r="Q425" s="96" t="str">
        <f t="shared" si="43"/>
        <v/>
      </c>
      <c r="R425" s="96" t="str">
        <f t="shared" si="44"/>
        <v/>
      </c>
    </row>
    <row r="426" spans="1:18" x14ac:dyDescent="0.25">
      <c r="A426" s="90"/>
      <c r="B426" s="90"/>
      <c r="C426" s="90"/>
      <c r="D426" s="90"/>
      <c r="E426" s="90"/>
      <c r="F426" s="90"/>
      <c r="G426" s="90"/>
      <c r="H426" s="90"/>
      <c r="I426" s="90"/>
      <c r="K426" s="91" t="str">
        <f>IFERROR(INDEX(Market!$B$5:$M$50,MATCH(H426,Market!$A$5:$A$50,0),5),"")</f>
        <v/>
      </c>
      <c r="L426" s="92" t="str">
        <f t="shared" si="45"/>
        <v/>
      </c>
      <c r="M426" s="93" t="str">
        <f t="shared" si="46"/>
        <v/>
      </c>
      <c r="N426" s="94" t="str">
        <f t="shared" si="47"/>
        <v/>
      </c>
      <c r="O426" s="95" t="str">
        <f t="shared" si="48"/>
        <v/>
      </c>
      <c r="P426" s="95" t="str">
        <f t="shared" si="49"/>
        <v/>
      </c>
      <c r="Q426" s="96" t="str">
        <f t="shared" si="43"/>
        <v/>
      </c>
      <c r="R426" s="96" t="str">
        <f t="shared" si="44"/>
        <v/>
      </c>
    </row>
    <row r="427" spans="1:18" x14ac:dyDescent="0.25">
      <c r="A427" s="90"/>
      <c r="B427" s="90"/>
      <c r="C427" s="90"/>
      <c r="D427" s="90"/>
      <c r="E427" s="90"/>
      <c r="F427" s="90"/>
      <c r="G427" s="90"/>
      <c r="H427" s="90"/>
      <c r="I427" s="90"/>
      <c r="K427" s="91" t="str">
        <f>IFERROR(INDEX(Market!$B$5:$M$50,MATCH(H427,Market!$A$5:$A$50,0),5),"")</f>
        <v/>
      </c>
      <c r="L427" s="92" t="str">
        <f t="shared" si="45"/>
        <v/>
      </c>
      <c r="M427" s="93" t="str">
        <f t="shared" si="46"/>
        <v/>
      </c>
      <c r="N427" s="94" t="str">
        <f t="shared" si="47"/>
        <v/>
      </c>
      <c r="O427" s="95" t="str">
        <f t="shared" si="48"/>
        <v/>
      </c>
      <c r="P427" s="95" t="str">
        <f t="shared" si="49"/>
        <v/>
      </c>
      <c r="Q427" s="96" t="str">
        <f t="shared" si="43"/>
        <v/>
      </c>
      <c r="R427" s="96" t="str">
        <f t="shared" si="44"/>
        <v/>
      </c>
    </row>
    <row r="428" spans="1:18" x14ac:dyDescent="0.25">
      <c r="A428" s="90"/>
      <c r="B428" s="90"/>
      <c r="C428" s="90"/>
      <c r="D428" s="90"/>
      <c r="E428" s="90"/>
      <c r="F428" s="90"/>
      <c r="G428" s="90"/>
      <c r="H428" s="90"/>
      <c r="I428" s="90"/>
      <c r="K428" s="91" t="str">
        <f>IFERROR(INDEX(Market!$B$5:$M$50,MATCH(H428,Market!$A$5:$A$50,0),5),"")</f>
        <v/>
      </c>
      <c r="L428" s="92" t="str">
        <f t="shared" si="45"/>
        <v/>
      </c>
      <c r="M428" s="93" t="str">
        <f t="shared" si="46"/>
        <v/>
      </c>
      <c r="N428" s="94" t="str">
        <f t="shared" si="47"/>
        <v/>
      </c>
      <c r="O428" s="95" t="str">
        <f t="shared" si="48"/>
        <v/>
      </c>
      <c r="P428" s="95" t="str">
        <f t="shared" si="49"/>
        <v/>
      </c>
      <c r="Q428" s="96" t="str">
        <f t="shared" si="43"/>
        <v/>
      </c>
      <c r="R428" s="96" t="str">
        <f t="shared" si="44"/>
        <v/>
      </c>
    </row>
    <row r="429" spans="1:18" x14ac:dyDescent="0.25">
      <c r="A429" s="90"/>
      <c r="B429" s="90"/>
      <c r="C429" s="90"/>
      <c r="D429" s="90"/>
      <c r="E429" s="90"/>
      <c r="F429" s="90"/>
      <c r="G429" s="90"/>
      <c r="H429" s="90"/>
      <c r="I429" s="90"/>
      <c r="K429" s="91" t="str">
        <f>IFERROR(INDEX(Market!$B$5:$M$50,MATCH(H429,Market!$A$5:$A$50,0),5),"")</f>
        <v/>
      </c>
      <c r="L429" s="92" t="str">
        <f t="shared" si="45"/>
        <v/>
      </c>
      <c r="M429" s="93" t="str">
        <f t="shared" si="46"/>
        <v/>
      </c>
      <c r="N429" s="94" t="str">
        <f t="shared" si="47"/>
        <v/>
      </c>
      <c r="O429" s="95" t="str">
        <f t="shared" si="48"/>
        <v/>
      </c>
      <c r="P429" s="95" t="str">
        <f t="shared" si="49"/>
        <v/>
      </c>
      <c r="Q429" s="96" t="str">
        <f t="shared" si="43"/>
        <v/>
      </c>
      <c r="R429" s="96" t="str">
        <f t="shared" si="44"/>
        <v/>
      </c>
    </row>
    <row r="430" spans="1:18" x14ac:dyDescent="0.25">
      <c r="A430" s="90"/>
      <c r="B430" s="90"/>
      <c r="C430" s="90"/>
      <c r="D430" s="90"/>
      <c r="E430" s="90"/>
      <c r="F430" s="90"/>
      <c r="G430" s="90"/>
      <c r="H430" s="90"/>
      <c r="I430" s="90"/>
      <c r="K430" s="91" t="str">
        <f>IFERROR(INDEX(Market!$B$5:$M$50,MATCH(H430,Market!$A$5:$A$50,0),5),"")</f>
        <v/>
      </c>
      <c r="L430" s="92" t="str">
        <f t="shared" si="45"/>
        <v/>
      </c>
      <c r="M430" s="93" t="str">
        <f t="shared" si="46"/>
        <v/>
      </c>
      <c r="N430" s="94" t="str">
        <f t="shared" si="47"/>
        <v/>
      </c>
      <c r="O430" s="95" t="str">
        <f t="shared" si="48"/>
        <v/>
      </c>
      <c r="P430" s="95" t="str">
        <f t="shared" si="49"/>
        <v/>
      </c>
      <c r="Q430" s="96" t="str">
        <f t="shared" si="43"/>
        <v/>
      </c>
      <c r="R430" s="96" t="str">
        <f t="shared" si="44"/>
        <v/>
      </c>
    </row>
    <row r="431" spans="1:18" x14ac:dyDescent="0.25">
      <c r="A431" s="90"/>
      <c r="B431" s="90"/>
      <c r="C431" s="90"/>
      <c r="D431" s="90"/>
      <c r="E431" s="90"/>
      <c r="F431" s="90"/>
      <c r="G431" s="90"/>
      <c r="H431" s="90"/>
      <c r="I431" s="90"/>
      <c r="K431" s="91" t="str">
        <f>IFERROR(INDEX(Market!$B$5:$M$50,MATCH(H431,Market!$A$5:$A$50,0),5),"")</f>
        <v/>
      </c>
      <c r="L431" s="92" t="str">
        <f t="shared" si="45"/>
        <v/>
      </c>
      <c r="M431" s="93" t="str">
        <f t="shared" si="46"/>
        <v/>
      </c>
      <c r="N431" s="94" t="str">
        <f t="shared" si="47"/>
        <v/>
      </c>
      <c r="O431" s="95" t="str">
        <f t="shared" si="48"/>
        <v/>
      </c>
      <c r="P431" s="95" t="str">
        <f t="shared" si="49"/>
        <v/>
      </c>
      <c r="Q431" s="96" t="str">
        <f t="shared" si="43"/>
        <v/>
      </c>
      <c r="R431" s="96" t="str">
        <f t="shared" si="44"/>
        <v/>
      </c>
    </row>
    <row r="432" spans="1:18" x14ac:dyDescent="0.25">
      <c r="A432" s="90"/>
      <c r="B432" s="90"/>
      <c r="C432" s="90"/>
      <c r="D432" s="90"/>
      <c r="E432" s="90"/>
      <c r="F432" s="90"/>
      <c r="G432" s="90"/>
      <c r="H432" s="90"/>
      <c r="I432" s="90"/>
      <c r="K432" s="91" t="str">
        <f>IFERROR(INDEX(Market!$B$5:$M$50,MATCH(H432,Market!$A$5:$A$50,0),5),"")</f>
        <v/>
      </c>
      <c r="L432" s="92" t="str">
        <f t="shared" si="45"/>
        <v/>
      </c>
      <c r="M432" s="93" t="str">
        <f t="shared" si="46"/>
        <v/>
      </c>
      <c r="N432" s="94" t="str">
        <f t="shared" si="47"/>
        <v/>
      </c>
      <c r="O432" s="95" t="str">
        <f t="shared" si="48"/>
        <v/>
      </c>
      <c r="P432" s="95" t="str">
        <f t="shared" si="49"/>
        <v/>
      </c>
      <c r="Q432" s="96" t="str">
        <f t="shared" si="43"/>
        <v/>
      </c>
      <c r="R432" s="96" t="str">
        <f t="shared" si="44"/>
        <v/>
      </c>
    </row>
    <row r="433" spans="1:18" x14ac:dyDescent="0.25">
      <c r="A433" s="90"/>
      <c r="B433" s="90"/>
      <c r="C433" s="90"/>
      <c r="D433" s="90"/>
      <c r="E433" s="90"/>
      <c r="F433" s="90"/>
      <c r="G433" s="90"/>
      <c r="H433" s="90"/>
      <c r="I433" s="90"/>
      <c r="K433" s="91" t="str">
        <f>IFERROR(INDEX(Market!$B$5:$M$50,MATCH(H433,Market!$A$5:$A$50,0),5),"")</f>
        <v/>
      </c>
      <c r="L433" s="92" t="str">
        <f t="shared" si="45"/>
        <v/>
      </c>
      <c r="M433" s="93" t="str">
        <f t="shared" si="46"/>
        <v/>
      </c>
      <c r="N433" s="94" t="str">
        <f t="shared" si="47"/>
        <v/>
      </c>
      <c r="O433" s="95" t="str">
        <f t="shared" si="48"/>
        <v/>
      </c>
      <c r="P433" s="95" t="str">
        <f t="shared" si="49"/>
        <v/>
      </c>
      <c r="Q433" s="96" t="str">
        <f t="shared" si="43"/>
        <v/>
      </c>
      <c r="R433" s="96" t="str">
        <f t="shared" si="44"/>
        <v/>
      </c>
    </row>
    <row r="434" spans="1:18" x14ac:dyDescent="0.25">
      <c r="A434" s="90"/>
      <c r="B434" s="90"/>
      <c r="C434" s="90"/>
      <c r="D434" s="90"/>
      <c r="E434" s="90"/>
      <c r="F434" s="90"/>
      <c r="G434" s="90"/>
      <c r="H434" s="90"/>
      <c r="I434" s="90"/>
      <c r="K434" s="91" t="str">
        <f>IFERROR(INDEX(Market!$B$5:$M$50,MATCH(H434,Market!$A$5:$A$50,0),5),"")</f>
        <v/>
      </c>
      <c r="L434" s="92" t="str">
        <f t="shared" si="45"/>
        <v/>
      </c>
      <c r="M434" s="93" t="str">
        <f t="shared" si="46"/>
        <v/>
      </c>
      <c r="N434" s="94" t="str">
        <f t="shared" si="47"/>
        <v/>
      </c>
      <c r="O434" s="95" t="str">
        <f t="shared" si="48"/>
        <v/>
      </c>
      <c r="P434" s="95" t="str">
        <f t="shared" si="49"/>
        <v/>
      </c>
      <c r="Q434" s="96" t="str">
        <f t="shared" si="43"/>
        <v/>
      </c>
      <c r="R434" s="96" t="str">
        <f t="shared" si="44"/>
        <v/>
      </c>
    </row>
    <row r="435" spans="1:18" x14ac:dyDescent="0.25">
      <c r="A435" s="90"/>
      <c r="B435" s="90"/>
      <c r="C435" s="90"/>
      <c r="D435" s="90"/>
      <c r="E435" s="90"/>
      <c r="F435" s="90"/>
      <c r="G435" s="90"/>
      <c r="H435" s="90"/>
      <c r="I435" s="90"/>
      <c r="K435" s="91" t="str">
        <f>IFERROR(INDEX(Market!$B$5:$M$50,MATCH(H435,Market!$A$5:$A$50,0),5),"")</f>
        <v/>
      </c>
      <c r="L435" s="92" t="str">
        <f t="shared" si="45"/>
        <v/>
      </c>
      <c r="M435" s="93" t="str">
        <f t="shared" si="46"/>
        <v/>
      </c>
      <c r="N435" s="94" t="str">
        <f t="shared" si="47"/>
        <v/>
      </c>
      <c r="O435" s="95" t="str">
        <f t="shared" si="48"/>
        <v/>
      </c>
      <c r="P435" s="95" t="str">
        <f t="shared" si="49"/>
        <v/>
      </c>
      <c r="Q435" s="96" t="str">
        <f t="shared" si="43"/>
        <v/>
      </c>
      <c r="R435" s="96" t="str">
        <f t="shared" si="44"/>
        <v/>
      </c>
    </row>
    <row r="436" spans="1:18" x14ac:dyDescent="0.25">
      <c r="A436" s="90"/>
      <c r="B436" s="90"/>
      <c r="C436" s="90"/>
      <c r="D436" s="90"/>
      <c r="E436" s="90"/>
      <c r="F436" s="90"/>
      <c r="G436" s="90"/>
      <c r="H436" s="90"/>
      <c r="I436" s="90"/>
      <c r="K436" s="91" t="str">
        <f>IFERROR(INDEX(Market!$B$5:$M$50,MATCH(H436,Market!$A$5:$A$50,0),5),"")</f>
        <v/>
      </c>
      <c r="L436" s="92" t="str">
        <f t="shared" si="45"/>
        <v/>
      </c>
      <c r="M436" s="93" t="str">
        <f t="shared" si="46"/>
        <v/>
      </c>
      <c r="N436" s="94" t="str">
        <f t="shared" si="47"/>
        <v/>
      </c>
      <c r="O436" s="95" t="str">
        <f t="shared" si="48"/>
        <v/>
      </c>
      <c r="P436" s="95" t="str">
        <f t="shared" si="49"/>
        <v/>
      </c>
      <c r="Q436" s="96" t="str">
        <f t="shared" si="43"/>
        <v/>
      </c>
      <c r="R436" s="96" t="str">
        <f t="shared" si="44"/>
        <v/>
      </c>
    </row>
    <row r="437" spans="1:18" x14ac:dyDescent="0.25">
      <c r="A437" s="90"/>
      <c r="B437" s="90"/>
      <c r="C437" s="90"/>
      <c r="D437" s="90"/>
      <c r="E437" s="90"/>
      <c r="F437" s="90"/>
      <c r="G437" s="90"/>
      <c r="H437" s="90"/>
      <c r="I437" s="90"/>
      <c r="K437" s="91" t="str">
        <f>IFERROR(INDEX(Market!$B$5:$M$50,MATCH(H437,Market!$A$5:$A$50,0),5),"")</f>
        <v/>
      </c>
      <c r="L437" s="92" t="str">
        <f t="shared" si="45"/>
        <v/>
      </c>
      <c r="M437" s="93" t="str">
        <f t="shared" si="46"/>
        <v/>
      </c>
      <c r="N437" s="94" t="str">
        <f t="shared" si="47"/>
        <v/>
      </c>
      <c r="O437" s="95" t="str">
        <f t="shared" si="48"/>
        <v/>
      </c>
      <c r="P437" s="95" t="str">
        <f t="shared" si="49"/>
        <v/>
      </c>
      <c r="Q437" s="96" t="str">
        <f t="shared" si="43"/>
        <v/>
      </c>
      <c r="R437" s="96" t="str">
        <f t="shared" si="44"/>
        <v/>
      </c>
    </row>
    <row r="438" spans="1:18" x14ac:dyDescent="0.25">
      <c r="A438" s="90"/>
      <c r="B438" s="90"/>
      <c r="C438" s="90"/>
      <c r="D438" s="90"/>
      <c r="E438" s="90"/>
      <c r="F438" s="90"/>
      <c r="G438" s="90"/>
      <c r="H438" s="90"/>
      <c r="I438" s="90"/>
      <c r="K438" s="91" t="str">
        <f>IFERROR(INDEX(Market!$B$5:$M$50,MATCH(H438,Market!$A$5:$A$50,0),5),"")</f>
        <v/>
      </c>
      <c r="L438" s="92" t="str">
        <f t="shared" si="45"/>
        <v/>
      </c>
      <c r="M438" s="93" t="str">
        <f t="shared" si="46"/>
        <v/>
      </c>
      <c r="N438" s="94" t="str">
        <f t="shared" si="47"/>
        <v/>
      </c>
      <c r="O438" s="95" t="str">
        <f t="shared" si="48"/>
        <v/>
      </c>
      <c r="P438" s="95" t="str">
        <f t="shared" si="49"/>
        <v/>
      </c>
      <c r="Q438" s="96" t="str">
        <f t="shared" si="43"/>
        <v/>
      </c>
      <c r="R438" s="96" t="str">
        <f t="shared" si="44"/>
        <v/>
      </c>
    </row>
    <row r="439" spans="1:18" x14ac:dyDescent="0.25">
      <c r="A439" s="90"/>
      <c r="B439" s="90"/>
      <c r="C439" s="90"/>
      <c r="D439" s="90"/>
      <c r="E439" s="90"/>
      <c r="F439" s="90"/>
      <c r="G439" s="90"/>
      <c r="H439" s="90"/>
      <c r="I439" s="90"/>
      <c r="K439" s="91" t="str">
        <f>IFERROR(INDEX(Market!$B$5:$M$50,MATCH(H439,Market!$A$5:$A$50,0),5),"")</f>
        <v/>
      </c>
      <c r="L439" s="92" t="str">
        <f t="shared" si="45"/>
        <v/>
      </c>
      <c r="M439" s="93" t="str">
        <f t="shared" si="46"/>
        <v/>
      </c>
      <c r="N439" s="94" t="str">
        <f t="shared" si="47"/>
        <v/>
      </c>
      <c r="O439" s="95" t="str">
        <f t="shared" si="48"/>
        <v/>
      </c>
      <c r="P439" s="95" t="str">
        <f t="shared" si="49"/>
        <v/>
      </c>
      <c r="Q439" s="96" t="str">
        <f t="shared" si="43"/>
        <v/>
      </c>
      <c r="R439" s="96" t="str">
        <f t="shared" si="44"/>
        <v/>
      </c>
    </row>
    <row r="440" spans="1:18" x14ac:dyDescent="0.25">
      <c r="A440" s="90"/>
      <c r="B440" s="90"/>
      <c r="C440" s="90"/>
      <c r="D440" s="90"/>
      <c r="E440" s="90"/>
      <c r="F440" s="90"/>
      <c r="G440" s="90"/>
      <c r="H440" s="90"/>
      <c r="I440" s="90"/>
      <c r="K440" s="91" t="str">
        <f>IFERROR(INDEX(Market!$B$5:$M$50,MATCH(H440,Market!$A$5:$A$50,0),5),"")</f>
        <v/>
      </c>
      <c r="L440" s="92" t="str">
        <f t="shared" si="45"/>
        <v/>
      </c>
      <c r="M440" s="93" t="str">
        <f t="shared" si="46"/>
        <v/>
      </c>
      <c r="N440" s="94" t="str">
        <f t="shared" si="47"/>
        <v/>
      </c>
      <c r="O440" s="95" t="str">
        <f t="shared" si="48"/>
        <v/>
      </c>
      <c r="P440" s="95" t="str">
        <f t="shared" si="49"/>
        <v/>
      </c>
      <c r="Q440" s="96" t="str">
        <f t="shared" si="43"/>
        <v/>
      </c>
      <c r="R440" s="96" t="str">
        <f t="shared" si="44"/>
        <v/>
      </c>
    </row>
    <row r="441" spans="1:18" x14ac:dyDescent="0.25">
      <c r="A441" s="90"/>
      <c r="B441" s="90"/>
      <c r="C441" s="90"/>
      <c r="D441" s="90"/>
      <c r="E441" s="90"/>
      <c r="F441" s="90"/>
      <c r="G441" s="90"/>
      <c r="H441" s="90"/>
      <c r="I441" s="90"/>
      <c r="K441" s="91" t="str">
        <f>IFERROR(INDEX(Market!$B$5:$M$50,MATCH(H441,Market!$A$5:$A$50,0),5),"")</f>
        <v/>
      </c>
      <c r="L441" s="92" t="str">
        <f t="shared" si="45"/>
        <v/>
      </c>
      <c r="M441" s="93" t="str">
        <f t="shared" si="46"/>
        <v/>
      </c>
      <c r="N441" s="94" t="str">
        <f t="shared" si="47"/>
        <v/>
      </c>
      <c r="O441" s="95" t="str">
        <f t="shared" si="48"/>
        <v/>
      </c>
      <c r="P441" s="95" t="str">
        <f t="shared" si="49"/>
        <v/>
      </c>
      <c r="Q441" s="96" t="str">
        <f t="shared" si="43"/>
        <v/>
      </c>
      <c r="R441" s="96" t="str">
        <f t="shared" si="44"/>
        <v/>
      </c>
    </row>
    <row r="442" spans="1:18" x14ac:dyDescent="0.25">
      <c r="A442" s="90"/>
      <c r="B442" s="90"/>
      <c r="C442" s="90"/>
      <c r="D442" s="90"/>
      <c r="E442" s="90"/>
      <c r="F442" s="90"/>
      <c r="G442" s="90"/>
      <c r="H442" s="90"/>
      <c r="I442" s="90"/>
      <c r="K442" s="91" t="str">
        <f>IFERROR(INDEX(Market!$B$5:$M$50,MATCH(H442,Market!$A$5:$A$50,0),5),"")</f>
        <v/>
      </c>
      <c r="L442" s="92" t="str">
        <f t="shared" si="45"/>
        <v/>
      </c>
      <c r="M442" s="93" t="str">
        <f t="shared" si="46"/>
        <v/>
      </c>
      <c r="N442" s="94" t="str">
        <f t="shared" si="47"/>
        <v/>
      </c>
      <c r="O442" s="95" t="str">
        <f t="shared" si="48"/>
        <v/>
      </c>
      <c r="P442" s="95" t="str">
        <f t="shared" si="49"/>
        <v/>
      </c>
      <c r="Q442" s="96" t="str">
        <f t="shared" si="43"/>
        <v/>
      </c>
      <c r="R442" s="96" t="str">
        <f t="shared" si="44"/>
        <v/>
      </c>
    </row>
    <row r="443" spans="1:18" x14ac:dyDescent="0.25">
      <c r="A443" s="90"/>
      <c r="B443" s="90"/>
      <c r="C443" s="90"/>
      <c r="D443" s="90"/>
      <c r="E443" s="90"/>
      <c r="F443" s="90"/>
      <c r="G443" s="90"/>
      <c r="H443" s="90"/>
      <c r="I443" s="90"/>
      <c r="K443" s="91" t="str">
        <f>IFERROR(INDEX(Market!$B$5:$M$50,MATCH(H443,Market!$A$5:$A$50,0),5),"")</f>
        <v/>
      </c>
      <c r="L443" s="92" t="str">
        <f t="shared" si="45"/>
        <v/>
      </c>
      <c r="M443" s="93" t="str">
        <f t="shared" si="46"/>
        <v/>
      </c>
      <c r="N443" s="94" t="str">
        <f t="shared" si="47"/>
        <v/>
      </c>
      <c r="O443" s="95" t="str">
        <f t="shared" si="48"/>
        <v/>
      </c>
      <c r="P443" s="95" t="str">
        <f t="shared" si="49"/>
        <v/>
      </c>
      <c r="Q443" s="96" t="str">
        <f t="shared" si="43"/>
        <v/>
      </c>
      <c r="R443" s="96" t="str">
        <f t="shared" si="44"/>
        <v/>
      </c>
    </row>
    <row r="444" spans="1:18" x14ac:dyDescent="0.25">
      <c r="A444" s="90"/>
      <c r="B444" s="90"/>
      <c r="C444" s="90"/>
      <c r="D444" s="90"/>
      <c r="E444" s="90"/>
      <c r="F444" s="90"/>
      <c r="G444" s="90"/>
      <c r="H444" s="90"/>
      <c r="I444" s="90"/>
      <c r="K444" s="91" t="str">
        <f>IFERROR(INDEX(Market!$B$5:$M$50,MATCH(H444,Market!$A$5:$A$50,0),5),"")</f>
        <v/>
      </c>
      <c r="L444" s="92" t="str">
        <f t="shared" si="45"/>
        <v/>
      </c>
      <c r="M444" s="93" t="str">
        <f t="shared" si="46"/>
        <v/>
      </c>
      <c r="N444" s="94" t="str">
        <f t="shared" si="47"/>
        <v/>
      </c>
      <c r="O444" s="95" t="str">
        <f t="shared" si="48"/>
        <v/>
      </c>
      <c r="P444" s="95" t="str">
        <f t="shared" si="49"/>
        <v/>
      </c>
      <c r="Q444" s="96" t="str">
        <f t="shared" si="43"/>
        <v/>
      </c>
      <c r="R444" s="96" t="str">
        <f t="shared" si="44"/>
        <v/>
      </c>
    </row>
    <row r="445" spans="1:18" x14ac:dyDescent="0.25">
      <c r="A445" s="90"/>
      <c r="B445" s="90"/>
      <c r="C445" s="90"/>
      <c r="D445" s="90"/>
      <c r="E445" s="90"/>
      <c r="F445" s="90"/>
      <c r="G445" s="90"/>
      <c r="H445" s="90"/>
      <c r="I445" s="90"/>
      <c r="K445" s="91" t="str">
        <f>IFERROR(INDEX(Market!$B$5:$M$50,MATCH(H445,Market!$A$5:$A$50,0),5),"")</f>
        <v/>
      </c>
      <c r="L445" s="92" t="str">
        <f t="shared" si="45"/>
        <v/>
      </c>
      <c r="M445" s="93" t="str">
        <f t="shared" si="46"/>
        <v/>
      </c>
      <c r="N445" s="94" t="str">
        <f t="shared" si="47"/>
        <v/>
      </c>
      <c r="O445" s="95" t="str">
        <f t="shared" si="48"/>
        <v/>
      </c>
      <c r="P445" s="95" t="str">
        <f t="shared" si="49"/>
        <v/>
      </c>
      <c r="Q445" s="96" t="str">
        <f t="shared" si="43"/>
        <v/>
      </c>
      <c r="R445" s="96" t="str">
        <f t="shared" si="44"/>
        <v/>
      </c>
    </row>
    <row r="446" spans="1:18" x14ac:dyDescent="0.25">
      <c r="A446" s="90"/>
      <c r="B446" s="90"/>
      <c r="C446" s="90"/>
      <c r="D446" s="90"/>
      <c r="E446" s="90"/>
      <c r="F446" s="90"/>
      <c r="G446" s="90"/>
      <c r="H446" s="90"/>
      <c r="I446" s="90"/>
      <c r="K446" s="91" t="str">
        <f>IFERROR(INDEX(Market!$B$5:$M$50,MATCH(H446,Market!$A$5:$A$50,0),5),"")</f>
        <v/>
      </c>
      <c r="L446" s="92" t="str">
        <f t="shared" si="45"/>
        <v/>
      </c>
      <c r="M446" s="93" t="str">
        <f t="shared" si="46"/>
        <v/>
      </c>
      <c r="N446" s="94" t="str">
        <f t="shared" si="47"/>
        <v/>
      </c>
      <c r="O446" s="95" t="str">
        <f t="shared" si="48"/>
        <v/>
      </c>
      <c r="P446" s="95" t="str">
        <f t="shared" si="49"/>
        <v/>
      </c>
      <c r="Q446" s="96" t="str">
        <f t="shared" si="43"/>
        <v/>
      </c>
      <c r="R446" s="96" t="str">
        <f t="shared" si="44"/>
        <v/>
      </c>
    </row>
    <row r="447" spans="1:18" x14ac:dyDescent="0.25">
      <c r="A447" s="90"/>
      <c r="B447" s="90"/>
      <c r="C447" s="90"/>
      <c r="D447" s="90"/>
      <c r="E447" s="90"/>
      <c r="F447" s="90"/>
      <c r="G447" s="90"/>
      <c r="H447" s="90"/>
      <c r="I447" s="90"/>
      <c r="K447" s="91" t="str">
        <f>IFERROR(INDEX(Market!$B$5:$M$50,MATCH(H447,Market!$A$5:$A$50,0),5),"")</f>
        <v/>
      </c>
      <c r="L447" s="92" t="str">
        <f t="shared" si="45"/>
        <v/>
      </c>
      <c r="M447" s="93" t="str">
        <f t="shared" si="46"/>
        <v/>
      </c>
      <c r="N447" s="94" t="str">
        <f t="shared" si="47"/>
        <v/>
      </c>
      <c r="O447" s="95" t="str">
        <f t="shared" si="48"/>
        <v/>
      </c>
      <c r="P447" s="95" t="str">
        <f t="shared" si="49"/>
        <v/>
      </c>
      <c r="Q447" s="96" t="str">
        <f t="shared" si="43"/>
        <v/>
      </c>
      <c r="R447" s="96" t="str">
        <f t="shared" si="44"/>
        <v/>
      </c>
    </row>
    <row r="448" spans="1:18" x14ac:dyDescent="0.25">
      <c r="A448" s="90"/>
      <c r="B448" s="90"/>
      <c r="C448" s="90"/>
      <c r="D448" s="90"/>
      <c r="E448" s="90"/>
      <c r="F448" s="90"/>
      <c r="G448" s="90"/>
      <c r="H448" s="90"/>
      <c r="I448" s="90"/>
      <c r="K448" s="91" t="str">
        <f>IFERROR(INDEX(Market!$B$5:$M$50,MATCH(H448,Market!$A$5:$A$50,0),5),"")</f>
        <v/>
      </c>
      <c r="L448" s="92" t="str">
        <f t="shared" si="45"/>
        <v/>
      </c>
      <c r="M448" s="93" t="str">
        <f t="shared" si="46"/>
        <v/>
      </c>
      <c r="N448" s="94" t="str">
        <f t="shared" si="47"/>
        <v/>
      </c>
      <c r="O448" s="95" t="str">
        <f t="shared" si="48"/>
        <v/>
      </c>
      <c r="P448" s="95" t="str">
        <f t="shared" si="49"/>
        <v/>
      </c>
      <c r="Q448" s="96" t="str">
        <f t="shared" si="43"/>
        <v/>
      </c>
      <c r="R448" s="96" t="str">
        <f t="shared" si="44"/>
        <v/>
      </c>
    </row>
    <row r="449" spans="1:18" x14ac:dyDescent="0.25">
      <c r="A449" s="90"/>
      <c r="B449" s="90"/>
      <c r="C449" s="90"/>
      <c r="D449" s="90"/>
      <c r="E449" s="90"/>
      <c r="F449" s="90"/>
      <c r="G449" s="90"/>
      <c r="H449" s="90"/>
      <c r="I449" s="90"/>
      <c r="K449" s="91" t="str">
        <f>IFERROR(INDEX(Market!$B$5:$M$50,MATCH(H449,Market!$A$5:$A$50,0),5),"")</f>
        <v/>
      </c>
      <c r="L449" s="92" t="str">
        <f t="shared" si="45"/>
        <v/>
      </c>
      <c r="M449" s="93" t="str">
        <f t="shared" si="46"/>
        <v/>
      </c>
      <c r="N449" s="94" t="str">
        <f t="shared" si="47"/>
        <v/>
      </c>
      <c r="O449" s="95" t="str">
        <f t="shared" si="48"/>
        <v/>
      </c>
      <c r="P449" s="95" t="str">
        <f t="shared" si="49"/>
        <v/>
      </c>
      <c r="Q449" s="96" t="str">
        <f t="shared" si="43"/>
        <v/>
      </c>
      <c r="R449" s="96" t="str">
        <f t="shared" si="44"/>
        <v/>
      </c>
    </row>
    <row r="450" spans="1:18" x14ac:dyDescent="0.25">
      <c r="A450" s="90"/>
      <c r="B450" s="90"/>
      <c r="C450" s="90"/>
      <c r="D450" s="90"/>
      <c r="E450" s="90"/>
      <c r="F450" s="90"/>
      <c r="G450" s="90"/>
      <c r="H450" s="90"/>
      <c r="I450" s="90"/>
      <c r="K450" s="91" t="str">
        <f>IFERROR(INDEX(Market!$B$5:$M$50,MATCH(H450,Market!$A$5:$A$50,0),5),"")</f>
        <v/>
      </c>
      <c r="L450" s="92" t="str">
        <f t="shared" si="45"/>
        <v/>
      </c>
      <c r="M450" s="93" t="str">
        <f t="shared" si="46"/>
        <v/>
      </c>
      <c r="N450" s="94" t="str">
        <f t="shared" si="47"/>
        <v/>
      </c>
      <c r="O450" s="95" t="str">
        <f t="shared" si="48"/>
        <v/>
      </c>
      <c r="P450" s="95" t="str">
        <f t="shared" si="49"/>
        <v/>
      </c>
      <c r="Q450" s="96" t="str">
        <f t="shared" ref="Q450:Q513" si="50">IFERROR(IF(AccountBalance*P450&gt;0,AccountBalance*O450,"0"),"")</f>
        <v/>
      </c>
      <c r="R450" s="96" t="str">
        <f t="shared" si="44"/>
        <v/>
      </c>
    </row>
    <row r="451" spans="1:18" x14ac:dyDescent="0.25">
      <c r="A451" s="90"/>
      <c r="B451" s="90"/>
      <c r="C451" s="90"/>
      <c r="D451" s="90"/>
      <c r="E451" s="90"/>
      <c r="F451" s="90"/>
      <c r="G451" s="90"/>
      <c r="H451" s="90"/>
      <c r="I451" s="90"/>
      <c r="K451" s="91" t="str">
        <f>IFERROR(INDEX(Market!$B$5:$M$50,MATCH(H451,Market!$A$5:$A$50,0),5),"")</f>
        <v/>
      </c>
      <c r="L451" s="92" t="str">
        <f t="shared" si="45"/>
        <v/>
      </c>
      <c r="M451" s="93" t="str">
        <f t="shared" si="46"/>
        <v/>
      </c>
      <c r="N451" s="94" t="str">
        <f t="shared" si="47"/>
        <v/>
      </c>
      <c r="O451" s="95" t="str">
        <f t="shared" si="48"/>
        <v/>
      </c>
      <c r="P451" s="95" t="str">
        <f t="shared" si="49"/>
        <v/>
      </c>
      <c r="Q451" s="96" t="str">
        <f t="shared" si="50"/>
        <v/>
      </c>
      <c r="R451" s="96" t="str">
        <f t="shared" ref="R451:R514" si="51">IFERROR(IF(AccountBalance*P451&gt;0,AccountBalance*P451,"0"),"")</f>
        <v/>
      </c>
    </row>
    <row r="452" spans="1:18" x14ac:dyDescent="0.25">
      <c r="A452" s="90"/>
      <c r="B452" s="90"/>
      <c r="C452" s="90"/>
      <c r="D452" s="90"/>
      <c r="E452" s="90"/>
      <c r="F452" s="90"/>
      <c r="G452" s="90"/>
      <c r="H452" s="90"/>
      <c r="I452" s="90"/>
      <c r="K452" s="91" t="str">
        <f>IFERROR(INDEX(Market!$B$5:$M$50,MATCH(H452,Market!$A$5:$A$50,0),5),"")</f>
        <v/>
      </c>
      <c r="L452" s="92" t="str">
        <f t="shared" ref="L452:L515" si="52">IFERROR(K452-1,"")</f>
        <v/>
      </c>
      <c r="M452" s="93" t="str">
        <f t="shared" ref="M452:M515" si="53">IFERROR((1/I452),"")</f>
        <v/>
      </c>
      <c r="N452" s="94" t="str">
        <f t="shared" ref="N452:N515" si="54">IFERROR(1-M452,"")</f>
        <v/>
      </c>
      <c r="O452" s="95" t="str">
        <f t="shared" ref="O452:O515" si="55">IFERROR(((L452*M452)-N452)/L452,"")</f>
        <v/>
      </c>
      <c r="P452" s="95" t="str">
        <f t="shared" ref="P452:P515" si="56">IFERROR(O452/2,"")</f>
        <v/>
      </c>
      <c r="Q452" s="96" t="str">
        <f t="shared" si="50"/>
        <v/>
      </c>
      <c r="R452" s="96" t="str">
        <f t="shared" si="51"/>
        <v/>
      </c>
    </row>
    <row r="453" spans="1:18" x14ac:dyDescent="0.25">
      <c r="A453" s="90"/>
      <c r="B453" s="90"/>
      <c r="C453" s="90"/>
      <c r="D453" s="90"/>
      <c r="E453" s="90"/>
      <c r="F453" s="90"/>
      <c r="G453" s="90"/>
      <c r="H453" s="90"/>
      <c r="I453" s="90"/>
      <c r="K453" s="91" t="str">
        <f>IFERROR(INDEX(Market!$B$5:$M$50,MATCH(H453,Market!$A$5:$A$50,0),5),"")</f>
        <v/>
      </c>
      <c r="L453" s="92" t="str">
        <f t="shared" si="52"/>
        <v/>
      </c>
      <c r="M453" s="93" t="str">
        <f t="shared" si="53"/>
        <v/>
      </c>
      <c r="N453" s="94" t="str">
        <f t="shared" si="54"/>
        <v/>
      </c>
      <c r="O453" s="95" t="str">
        <f t="shared" si="55"/>
        <v/>
      </c>
      <c r="P453" s="95" t="str">
        <f t="shared" si="56"/>
        <v/>
      </c>
      <c r="Q453" s="96" t="str">
        <f t="shared" si="50"/>
        <v/>
      </c>
      <c r="R453" s="96" t="str">
        <f t="shared" si="51"/>
        <v/>
      </c>
    </row>
    <row r="454" spans="1:18" x14ac:dyDescent="0.25">
      <c r="A454" s="90"/>
      <c r="B454" s="90"/>
      <c r="C454" s="90"/>
      <c r="D454" s="90"/>
      <c r="E454" s="90"/>
      <c r="F454" s="90"/>
      <c r="G454" s="90"/>
      <c r="H454" s="90"/>
      <c r="I454" s="90"/>
      <c r="K454" s="91" t="str">
        <f>IFERROR(INDEX(Market!$B$5:$M$50,MATCH(H454,Market!$A$5:$A$50,0),5),"")</f>
        <v/>
      </c>
      <c r="L454" s="92" t="str">
        <f t="shared" si="52"/>
        <v/>
      </c>
      <c r="M454" s="93" t="str">
        <f t="shared" si="53"/>
        <v/>
      </c>
      <c r="N454" s="94" t="str">
        <f t="shared" si="54"/>
        <v/>
      </c>
      <c r="O454" s="95" t="str">
        <f t="shared" si="55"/>
        <v/>
      </c>
      <c r="P454" s="95" t="str">
        <f t="shared" si="56"/>
        <v/>
      </c>
      <c r="Q454" s="96" t="str">
        <f t="shared" si="50"/>
        <v/>
      </c>
      <c r="R454" s="96" t="str">
        <f t="shared" si="51"/>
        <v/>
      </c>
    </row>
    <row r="455" spans="1:18" x14ac:dyDescent="0.25">
      <c r="A455" s="90"/>
      <c r="B455" s="90"/>
      <c r="C455" s="90"/>
      <c r="D455" s="90"/>
      <c r="E455" s="90"/>
      <c r="F455" s="90"/>
      <c r="G455" s="90"/>
      <c r="H455" s="90"/>
      <c r="I455" s="90"/>
      <c r="K455" s="91" t="str">
        <f>IFERROR(INDEX(Market!$B$5:$M$50,MATCH(H455,Market!$A$5:$A$50,0),5),"")</f>
        <v/>
      </c>
      <c r="L455" s="92" t="str">
        <f t="shared" si="52"/>
        <v/>
      </c>
      <c r="M455" s="93" t="str">
        <f t="shared" si="53"/>
        <v/>
      </c>
      <c r="N455" s="94" t="str">
        <f t="shared" si="54"/>
        <v/>
      </c>
      <c r="O455" s="95" t="str">
        <f t="shared" si="55"/>
        <v/>
      </c>
      <c r="P455" s="95" t="str">
        <f t="shared" si="56"/>
        <v/>
      </c>
      <c r="Q455" s="96" t="str">
        <f t="shared" si="50"/>
        <v/>
      </c>
      <c r="R455" s="96" t="str">
        <f t="shared" si="51"/>
        <v/>
      </c>
    </row>
    <row r="456" spans="1:18" x14ac:dyDescent="0.25">
      <c r="A456" s="90"/>
      <c r="B456" s="90"/>
      <c r="C456" s="90"/>
      <c r="D456" s="90"/>
      <c r="E456" s="90"/>
      <c r="F456" s="90"/>
      <c r="G456" s="90"/>
      <c r="H456" s="90"/>
      <c r="I456" s="90"/>
      <c r="K456" s="91" t="str">
        <f>IFERROR(INDEX(Market!$B$5:$M$50,MATCH(H456,Market!$A$5:$A$50,0),5),"")</f>
        <v/>
      </c>
      <c r="L456" s="92" t="str">
        <f t="shared" si="52"/>
        <v/>
      </c>
      <c r="M456" s="93" t="str">
        <f t="shared" si="53"/>
        <v/>
      </c>
      <c r="N456" s="94" t="str">
        <f t="shared" si="54"/>
        <v/>
      </c>
      <c r="O456" s="95" t="str">
        <f t="shared" si="55"/>
        <v/>
      </c>
      <c r="P456" s="95" t="str">
        <f t="shared" si="56"/>
        <v/>
      </c>
      <c r="Q456" s="96" t="str">
        <f t="shared" si="50"/>
        <v/>
      </c>
      <c r="R456" s="96" t="str">
        <f t="shared" si="51"/>
        <v/>
      </c>
    </row>
    <row r="457" spans="1:18" x14ac:dyDescent="0.25">
      <c r="A457" s="90"/>
      <c r="B457" s="90"/>
      <c r="C457" s="90"/>
      <c r="D457" s="90"/>
      <c r="E457" s="90"/>
      <c r="F457" s="90"/>
      <c r="G457" s="90"/>
      <c r="H457" s="90"/>
      <c r="I457" s="90"/>
      <c r="K457" s="91" t="str">
        <f>IFERROR(INDEX(Market!$B$5:$M$50,MATCH(H457,Market!$A$5:$A$50,0),5),"")</f>
        <v/>
      </c>
      <c r="L457" s="92" t="str">
        <f t="shared" si="52"/>
        <v/>
      </c>
      <c r="M457" s="93" t="str">
        <f t="shared" si="53"/>
        <v/>
      </c>
      <c r="N457" s="94" t="str">
        <f t="shared" si="54"/>
        <v/>
      </c>
      <c r="O457" s="95" t="str">
        <f t="shared" si="55"/>
        <v/>
      </c>
      <c r="P457" s="95" t="str">
        <f t="shared" si="56"/>
        <v/>
      </c>
      <c r="Q457" s="96" t="str">
        <f t="shared" si="50"/>
        <v/>
      </c>
      <c r="R457" s="96" t="str">
        <f t="shared" si="51"/>
        <v/>
      </c>
    </row>
    <row r="458" spans="1:18" x14ac:dyDescent="0.25">
      <c r="A458" s="90"/>
      <c r="B458" s="90"/>
      <c r="C458" s="90"/>
      <c r="D458" s="90"/>
      <c r="E458" s="90"/>
      <c r="F458" s="90"/>
      <c r="G458" s="90"/>
      <c r="H458" s="90"/>
      <c r="I458" s="90"/>
      <c r="K458" s="91" t="str">
        <f>IFERROR(INDEX(Market!$B$5:$M$50,MATCH(H458,Market!$A$5:$A$50,0),5),"")</f>
        <v/>
      </c>
      <c r="L458" s="92" t="str">
        <f t="shared" si="52"/>
        <v/>
      </c>
      <c r="M458" s="93" t="str">
        <f t="shared" si="53"/>
        <v/>
      </c>
      <c r="N458" s="94" t="str">
        <f t="shared" si="54"/>
        <v/>
      </c>
      <c r="O458" s="95" t="str">
        <f t="shared" si="55"/>
        <v/>
      </c>
      <c r="P458" s="95" t="str">
        <f t="shared" si="56"/>
        <v/>
      </c>
      <c r="Q458" s="96" t="str">
        <f t="shared" si="50"/>
        <v/>
      </c>
      <c r="R458" s="96" t="str">
        <f t="shared" si="51"/>
        <v/>
      </c>
    </row>
    <row r="459" spans="1:18" x14ac:dyDescent="0.25">
      <c r="A459" s="90"/>
      <c r="B459" s="90"/>
      <c r="C459" s="90"/>
      <c r="D459" s="90"/>
      <c r="E459" s="90"/>
      <c r="F459" s="90"/>
      <c r="G459" s="90"/>
      <c r="H459" s="90"/>
      <c r="I459" s="90"/>
      <c r="K459" s="91" t="str">
        <f>IFERROR(INDEX(Market!$B$5:$M$50,MATCH(H459,Market!$A$5:$A$50,0),5),"")</f>
        <v/>
      </c>
      <c r="L459" s="92" t="str">
        <f t="shared" si="52"/>
        <v/>
      </c>
      <c r="M459" s="93" t="str">
        <f t="shared" si="53"/>
        <v/>
      </c>
      <c r="N459" s="94" t="str">
        <f t="shared" si="54"/>
        <v/>
      </c>
      <c r="O459" s="95" t="str">
        <f t="shared" si="55"/>
        <v/>
      </c>
      <c r="P459" s="95" t="str">
        <f t="shared" si="56"/>
        <v/>
      </c>
      <c r="Q459" s="96" t="str">
        <f t="shared" si="50"/>
        <v/>
      </c>
      <c r="R459" s="96" t="str">
        <f t="shared" si="51"/>
        <v/>
      </c>
    </row>
    <row r="460" spans="1:18" x14ac:dyDescent="0.25">
      <c r="A460" s="90"/>
      <c r="B460" s="90"/>
      <c r="C460" s="90"/>
      <c r="D460" s="90"/>
      <c r="E460" s="90"/>
      <c r="F460" s="90"/>
      <c r="G460" s="90"/>
      <c r="H460" s="90"/>
      <c r="I460" s="90"/>
      <c r="K460" s="91" t="str">
        <f>IFERROR(INDEX(Market!$B$5:$M$50,MATCH(H460,Market!$A$5:$A$50,0),5),"")</f>
        <v/>
      </c>
      <c r="L460" s="92" t="str">
        <f t="shared" si="52"/>
        <v/>
      </c>
      <c r="M460" s="93" t="str">
        <f t="shared" si="53"/>
        <v/>
      </c>
      <c r="N460" s="94" t="str">
        <f t="shared" si="54"/>
        <v/>
      </c>
      <c r="O460" s="95" t="str">
        <f t="shared" si="55"/>
        <v/>
      </c>
      <c r="P460" s="95" t="str">
        <f t="shared" si="56"/>
        <v/>
      </c>
      <c r="Q460" s="96" t="str">
        <f t="shared" si="50"/>
        <v/>
      </c>
      <c r="R460" s="96" t="str">
        <f t="shared" si="51"/>
        <v/>
      </c>
    </row>
    <row r="461" spans="1:18" x14ac:dyDescent="0.25">
      <c r="A461" s="90"/>
      <c r="B461" s="90"/>
      <c r="C461" s="90"/>
      <c r="D461" s="90"/>
      <c r="E461" s="90"/>
      <c r="F461" s="90"/>
      <c r="G461" s="90"/>
      <c r="H461" s="90"/>
      <c r="I461" s="90"/>
      <c r="K461" s="91" t="str">
        <f>IFERROR(INDEX(Market!$B$5:$M$50,MATCH(H461,Market!$A$5:$A$50,0),5),"")</f>
        <v/>
      </c>
      <c r="L461" s="92" t="str">
        <f t="shared" si="52"/>
        <v/>
      </c>
      <c r="M461" s="93" t="str">
        <f t="shared" si="53"/>
        <v/>
      </c>
      <c r="N461" s="94" t="str">
        <f t="shared" si="54"/>
        <v/>
      </c>
      <c r="O461" s="95" t="str">
        <f t="shared" si="55"/>
        <v/>
      </c>
      <c r="P461" s="95" t="str">
        <f t="shared" si="56"/>
        <v/>
      </c>
      <c r="Q461" s="96" t="str">
        <f t="shared" si="50"/>
        <v/>
      </c>
      <c r="R461" s="96" t="str">
        <f t="shared" si="51"/>
        <v/>
      </c>
    </row>
    <row r="462" spans="1:18" x14ac:dyDescent="0.25">
      <c r="A462" s="90"/>
      <c r="B462" s="90"/>
      <c r="C462" s="90"/>
      <c r="D462" s="90"/>
      <c r="E462" s="90"/>
      <c r="F462" s="90"/>
      <c r="G462" s="90"/>
      <c r="H462" s="90"/>
      <c r="I462" s="90"/>
      <c r="K462" s="91" t="str">
        <f>IFERROR(INDEX(Market!$B$5:$M$50,MATCH(H462,Market!$A$5:$A$50,0),5),"")</f>
        <v/>
      </c>
      <c r="L462" s="92" t="str">
        <f t="shared" si="52"/>
        <v/>
      </c>
      <c r="M462" s="93" t="str">
        <f t="shared" si="53"/>
        <v/>
      </c>
      <c r="N462" s="94" t="str">
        <f t="shared" si="54"/>
        <v/>
      </c>
      <c r="O462" s="95" t="str">
        <f t="shared" si="55"/>
        <v/>
      </c>
      <c r="P462" s="95" t="str">
        <f t="shared" si="56"/>
        <v/>
      </c>
      <c r="Q462" s="96" t="str">
        <f t="shared" si="50"/>
        <v/>
      </c>
      <c r="R462" s="96" t="str">
        <f t="shared" si="51"/>
        <v/>
      </c>
    </row>
    <row r="463" spans="1:18" x14ac:dyDescent="0.25">
      <c r="A463" s="90"/>
      <c r="B463" s="90"/>
      <c r="C463" s="90"/>
      <c r="D463" s="90"/>
      <c r="E463" s="90"/>
      <c r="F463" s="90"/>
      <c r="G463" s="90"/>
      <c r="H463" s="90"/>
      <c r="I463" s="90"/>
      <c r="K463" s="91" t="str">
        <f>IFERROR(INDEX(Market!$B$5:$M$50,MATCH(H463,Market!$A$5:$A$50,0),5),"")</f>
        <v/>
      </c>
      <c r="L463" s="92" t="str">
        <f t="shared" si="52"/>
        <v/>
      </c>
      <c r="M463" s="93" t="str">
        <f t="shared" si="53"/>
        <v/>
      </c>
      <c r="N463" s="94" t="str">
        <f t="shared" si="54"/>
        <v/>
      </c>
      <c r="O463" s="95" t="str">
        <f t="shared" si="55"/>
        <v/>
      </c>
      <c r="P463" s="95" t="str">
        <f t="shared" si="56"/>
        <v/>
      </c>
      <c r="Q463" s="96" t="str">
        <f t="shared" si="50"/>
        <v/>
      </c>
      <c r="R463" s="96" t="str">
        <f t="shared" si="51"/>
        <v/>
      </c>
    </row>
    <row r="464" spans="1:18" x14ac:dyDescent="0.25">
      <c r="A464" s="90"/>
      <c r="B464" s="90"/>
      <c r="C464" s="90"/>
      <c r="D464" s="90"/>
      <c r="E464" s="90"/>
      <c r="F464" s="90"/>
      <c r="G464" s="90"/>
      <c r="H464" s="90"/>
      <c r="I464" s="90"/>
      <c r="K464" s="91" t="str">
        <f>IFERROR(INDEX(Market!$B$5:$M$50,MATCH(H464,Market!$A$5:$A$50,0),5),"")</f>
        <v/>
      </c>
      <c r="L464" s="92" t="str">
        <f t="shared" si="52"/>
        <v/>
      </c>
      <c r="M464" s="93" t="str">
        <f t="shared" si="53"/>
        <v/>
      </c>
      <c r="N464" s="94" t="str">
        <f t="shared" si="54"/>
        <v/>
      </c>
      <c r="O464" s="95" t="str">
        <f t="shared" si="55"/>
        <v/>
      </c>
      <c r="P464" s="95" t="str">
        <f t="shared" si="56"/>
        <v/>
      </c>
      <c r="Q464" s="96" t="str">
        <f t="shared" si="50"/>
        <v/>
      </c>
      <c r="R464" s="96" t="str">
        <f t="shared" si="51"/>
        <v/>
      </c>
    </row>
    <row r="465" spans="1:18" x14ac:dyDescent="0.25">
      <c r="A465" s="90"/>
      <c r="B465" s="90"/>
      <c r="C465" s="90"/>
      <c r="D465" s="90"/>
      <c r="E465" s="90"/>
      <c r="F465" s="90"/>
      <c r="G465" s="90"/>
      <c r="H465" s="90"/>
      <c r="I465" s="90"/>
      <c r="K465" s="91" t="str">
        <f>IFERROR(INDEX(Market!$B$5:$M$50,MATCH(H465,Market!$A$5:$A$50,0),5),"")</f>
        <v/>
      </c>
      <c r="L465" s="92" t="str">
        <f t="shared" si="52"/>
        <v/>
      </c>
      <c r="M465" s="93" t="str">
        <f t="shared" si="53"/>
        <v/>
      </c>
      <c r="N465" s="94" t="str">
        <f t="shared" si="54"/>
        <v/>
      </c>
      <c r="O465" s="95" t="str">
        <f t="shared" si="55"/>
        <v/>
      </c>
      <c r="P465" s="95" t="str">
        <f t="shared" si="56"/>
        <v/>
      </c>
      <c r="Q465" s="96" t="str">
        <f t="shared" si="50"/>
        <v/>
      </c>
      <c r="R465" s="96" t="str">
        <f t="shared" si="51"/>
        <v/>
      </c>
    </row>
    <row r="466" spans="1:18" x14ac:dyDescent="0.25">
      <c r="A466" s="90"/>
      <c r="B466" s="90"/>
      <c r="C466" s="90"/>
      <c r="D466" s="90"/>
      <c r="E466" s="90"/>
      <c r="F466" s="90"/>
      <c r="G466" s="90"/>
      <c r="H466" s="90"/>
      <c r="I466" s="90"/>
      <c r="K466" s="91" t="str">
        <f>IFERROR(INDEX(Market!$B$5:$M$50,MATCH(H466,Market!$A$5:$A$50,0),5),"")</f>
        <v/>
      </c>
      <c r="L466" s="92" t="str">
        <f t="shared" si="52"/>
        <v/>
      </c>
      <c r="M466" s="93" t="str">
        <f t="shared" si="53"/>
        <v/>
      </c>
      <c r="N466" s="94" t="str">
        <f t="shared" si="54"/>
        <v/>
      </c>
      <c r="O466" s="95" t="str">
        <f t="shared" si="55"/>
        <v/>
      </c>
      <c r="P466" s="95" t="str">
        <f t="shared" si="56"/>
        <v/>
      </c>
      <c r="Q466" s="96" t="str">
        <f t="shared" si="50"/>
        <v/>
      </c>
      <c r="R466" s="96" t="str">
        <f t="shared" si="51"/>
        <v/>
      </c>
    </row>
    <row r="467" spans="1:18" x14ac:dyDescent="0.25">
      <c r="A467" s="90"/>
      <c r="B467" s="90"/>
      <c r="C467" s="90"/>
      <c r="D467" s="90"/>
      <c r="E467" s="90"/>
      <c r="F467" s="90"/>
      <c r="G467" s="90"/>
      <c r="H467" s="90"/>
      <c r="I467" s="90"/>
      <c r="K467" s="91" t="str">
        <f>IFERROR(INDEX(Market!$B$5:$M$50,MATCH(H467,Market!$A$5:$A$50,0),5),"")</f>
        <v/>
      </c>
      <c r="L467" s="92" t="str">
        <f t="shared" si="52"/>
        <v/>
      </c>
      <c r="M467" s="93" t="str">
        <f t="shared" si="53"/>
        <v/>
      </c>
      <c r="N467" s="94" t="str">
        <f t="shared" si="54"/>
        <v/>
      </c>
      <c r="O467" s="95" t="str">
        <f t="shared" si="55"/>
        <v/>
      </c>
      <c r="P467" s="95" t="str">
        <f t="shared" si="56"/>
        <v/>
      </c>
      <c r="Q467" s="96" t="str">
        <f t="shared" si="50"/>
        <v/>
      </c>
      <c r="R467" s="96" t="str">
        <f t="shared" si="51"/>
        <v/>
      </c>
    </row>
    <row r="468" spans="1:18" x14ac:dyDescent="0.25">
      <c r="A468" s="90"/>
      <c r="B468" s="90"/>
      <c r="C468" s="90"/>
      <c r="D468" s="90"/>
      <c r="E468" s="90"/>
      <c r="F468" s="90"/>
      <c r="G468" s="90"/>
      <c r="H468" s="90"/>
      <c r="I468" s="90"/>
      <c r="K468" s="91" t="str">
        <f>IFERROR(INDEX(Market!$B$5:$M$50,MATCH(H468,Market!$A$5:$A$50,0),5),"")</f>
        <v/>
      </c>
      <c r="L468" s="92" t="str">
        <f t="shared" si="52"/>
        <v/>
      </c>
      <c r="M468" s="93" t="str">
        <f t="shared" si="53"/>
        <v/>
      </c>
      <c r="N468" s="94" t="str">
        <f t="shared" si="54"/>
        <v/>
      </c>
      <c r="O468" s="95" t="str">
        <f t="shared" si="55"/>
        <v/>
      </c>
      <c r="P468" s="95" t="str">
        <f t="shared" si="56"/>
        <v/>
      </c>
      <c r="Q468" s="96" t="str">
        <f t="shared" si="50"/>
        <v/>
      </c>
      <c r="R468" s="96" t="str">
        <f t="shared" si="51"/>
        <v/>
      </c>
    </row>
    <row r="469" spans="1:18" x14ac:dyDescent="0.25">
      <c r="A469" s="90"/>
      <c r="B469" s="90"/>
      <c r="C469" s="90"/>
      <c r="D469" s="90"/>
      <c r="E469" s="90"/>
      <c r="F469" s="90"/>
      <c r="G469" s="90"/>
      <c r="H469" s="90"/>
      <c r="I469" s="90"/>
      <c r="K469" s="91" t="str">
        <f>IFERROR(INDEX(Market!$B$5:$M$50,MATCH(H469,Market!$A$5:$A$50,0),5),"")</f>
        <v/>
      </c>
      <c r="L469" s="92" t="str">
        <f t="shared" si="52"/>
        <v/>
      </c>
      <c r="M469" s="93" t="str">
        <f t="shared" si="53"/>
        <v/>
      </c>
      <c r="N469" s="94" t="str">
        <f t="shared" si="54"/>
        <v/>
      </c>
      <c r="O469" s="95" t="str">
        <f t="shared" si="55"/>
        <v/>
      </c>
      <c r="P469" s="95" t="str">
        <f t="shared" si="56"/>
        <v/>
      </c>
      <c r="Q469" s="96" t="str">
        <f t="shared" si="50"/>
        <v/>
      </c>
      <c r="R469" s="96" t="str">
        <f t="shared" si="51"/>
        <v/>
      </c>
    </row>
    <row r="470" spans="1:18" x14ac:dyDescent="0.25">
      <c r="A470" s="90"/>
      <c r="B470" s="90"/>
      <c r="C470" s="90"/>
      <c r="D470" s="90"/>
      <c r="E470" s="90"/>
      <c r="F470" s="90"/>
      <c r="G470" s="90"/>
      <c r="H470" s="90"/>
      <c r="I470" s="90"/>
      <c r="K470" s="91" t="str">
        <f>IFERROR(INDEX(Market!$B$5:$M$50,MATCH(H470,Market!$A$5:$A$50,0),5),"")</f>
        <v/>
      </c>
      <c r="L470" s="92" t="str">
        <f t="shared" si="52"/>
        <v/>
      </c>
      <c r="M470" s="93" t="str">
        <f t="shared" si="53"/>
        <v/>
      </c>
      <c r="N470" s="94" t="str">
        <f t="shared" si="54"/>
        <v/>
      </c>
      <c r="O470" s="95" t="str">
        <f t="shared" si="55"/>
        <v/>
      </c>
      <c r="P470" s="95" t="str">
        <f t="shared" si="56"/>
        <v/>
      </c>
      <c r="Q470" s="96" t="str">
        <f t="shared" si="50"/>
        <v/>
      </c>
      <c r="R470" s="96" t="str">
        <f t="shared" si="51"/>
        <v/>
      </c>
    </row>
    <row r="471" spans="1:18" x14ac:dyDescent="0.25">
      <c r="A471" s="90"/>
      <c r="B471" s="90"/>
      <c r="C471" s="90"/>
      <c r="D471" s="90"/>
      <c r="E471" s="90"/>
      <c r="F471" s="90"/>
      <c r="G471" s="90"/>
      <c r="H471" s="90"/>
      <c r="I471" s="90"/>
      <c r="K471" s="91" t="str">
        <f>IFERROR(INDEX(Market!$B$5:$M$50,MATCH(H471,Market!$A$5:$A$50,0),5),"")</f>
        <v/>
      </c>
      <c r="L471" s="92" t="str">
        <f t="shared" si="52"/>
        <v/>
      </c>
      <c r="M471" s="93" t="str">
        <f t="shared" si="53"/>
        <v/>
      </c>
      <c r="N471" s="94" t="str">
        <f t="shared" si="54"/>
        <v/>
      </c>
      <c r="O471" s="95" t="str">
        <f t="shared" si="55"/>
        <v/>
      </c>
      <c r="P471" s="95" t="str">
        <f t="shared" si="56"/>
        <v/>
      </c>
      <c r="Q471" s="96" t="str">
        <f t="shared" si="50"/>
        <v/>
      </c>
      <c r="R471" s="96" t="str">
        <f t="shared" si="51"/>
        <v/>
      </c>
    </row>
    <row r="472" spans="1:18" x14ac:dyDescent="0.25">
      <c r="A472" s="90"/>
      <c r="B472" s="90"/>
      <c r="C472" s="90"/>
      <c r="D472" s="90"/>
      <c r="E472" s="90"/>
      <c r="F472" s="90"/>
      <c r="G472" s="90"/>
      <c r="H472" s="90"/>
      <c r="I472" s="90"/>
      <c r="K472" s="91" t="str">
        <f>IFERROR(INDEX(Market!$B$5:$M$50,MATCH(H472,Market!$A$5:$A$50,0),5),"")</f>
        <v/>
      </c>
      <c r="L472" s="92" t="str">
        <f t="shared" si="52"/>
        <v/>
      </c>
      <c r="M472" s="93" t="str">
        <f t="shared" si="53"/>
        <v/>
      </c>
      <c r="N472" s="94" t="str">
        <f t="shared" si="54"/>
        <v/>
      </c>
      <c r="O472" s="95" t="str">
        <f t="shared" si="55"/>
        <v/>
      </c>
      <c r="P472" s="95" t="str">
        <f t="shared" si="56"/>
        <v/>
      </c>
      <c r="Q472" s="96" t="str">
        <f t="shared" si="50"/>
        <v/>
      </c>
      <c r="R472" s="96" t="str">
        <f t="shared" si="51"/>
        <v/>
      </c>
    </row>
    <row r="473" spans="1:18" x14ac:dyDescent="0.25">
      <c r="A473" s="90"/>
      <c r="B473" s="90"/>
      <c r="C473" s="90"/>
      <c r="D473" s="90"/>
      <c r="E473" s="90"/>
      <c r="F473" s="90"/>
      <c r="G473" s="90"/>
      <c r="H473" s="90"/>
      <c r="I473" s="90"/>
      <c r="K473" s="91" t="str">
        <f>IFERROR(INDEX(Market!$B$5:$M$50,MATCH(H473,Market!$A$5:$A$50,0),5),"")</f>
        <v/>
      </c>
      <c r="L473" s="92" t="str">
        <f t="shared" si="52"/>
        <v/>
      </c>
      <c r="M473" s="93" t="str">
        <f t="shared" si="53"/>
        <v/>
      </c>
      <c r="N473" s="94" t="str">
        <f t="shared" si="54"/>
        <v/>
      </c>
      <c r="O473" s="95" t="str">
        <f t="shared" si="55"/>
        <v/>
      </c>
      <c r="P473" s="95" t="str">
        <f t="shared" si="56"/>
        <v/>
      </c>
      <c r="Q473" s="96" t="str">
        <f t="shared" si="50"/>
        <v/>
      </c>
      <c r="R473" s="96" t="str">
        <f t="shared" si="51"/>
        <v/>
      </c>
    </row>
    <row r="474" spans="1:18" x14ac:dyDescent="0.25">
      <c r="A474" s="90"/>
      <c r="B474" s="90"/>
      <c r="C474" s="90"/>
      <c r="D474" s="90"/>
      <c r="E474" s="90"/>
      <c r="F474" s="90"/>
      <c r="G474" s="90"/>
      <c r="H474" s="90"/>
      <c r="I474" s="90"/>
      <c r="K474" s="91" t="str">
        <f>IFERROR(INDEX(Market!$B$5:$M$50,MATCH(H474,Market!$A$5:$A$50,0),5),"")</f>
        <v/>
      </c>
      <c r="L474" s="92" t="str">
        <f t="shared" si="52"/>
        <v/>
      </c>
      <c r="M474" s="93" t="str">
        <f t="shared" si="53"/>
        <v/>
      </c>
      <c r="N474" s="94" t="str">
        <f t="shared" si="54"/>
        <v/>
      </c>
      <c r="O474" s="95" t="str">
        <f t="shared" si="55"/>
        <v/>
      </c>
      <c r="P474" s="95" t="str">
        <f t="shared" si="56"/>
        <v/>
      </c>
      <c r="Q474" s="96" t="str">
        <f t="shared" si="50"/>
        <v/>
      </c>
      <c r="R474" s="96" t="str">
        <f t="shared" si="51"/>
        <v/>
      </c>
    </row>
    <row r="475" spans="1:18" x14ac:dyDescent="0.25">
      <c r="A475" s="90"/>
      <c r="B475" s="90"/>
      <c r="C475" s="90"/>
      <c r="D475" s="90"/>
      <c r="E475" s="90"/>
      <c r="F475" s="90"/>
      <c r="G475" s="90"/>
      <c r="H475" s="90"/>
      <c r="I475" s="90"/>
      <c r="K475" s="91" t="str">
        <f>IFERROR(INDEX(Market!$B$5:$M$50,MATCH(H475,Market!$A$5:$A$50,0),5),"")</f>
        <v/>
      </c>
      <c r="L475" s="92" t="str">
        <f t="shared" si="52"/>
        <v/>
      </c>
      <c r="M475" s="93" t="str">
        <f t="shared" si="53"/>
        <v/>
      </c>
      <c r="N475" s="94" t="str">
        <f t="shared" si="54"/>
        <v/>
      </c>
      <c r="O475" s="95" t="str">
        <f t="shared" si="55"/>
        <v/>
      </c>
      <c r="P475" s="95" t="str">
        <f t="shared" si="56"/>
        <v/>
      </c>
      <c r="Q475" s="96" t="str">
        <f t="shared" si="50"/>
        <v/>
      </c>
      <c r="R475" s="96" t="str">
        <f t="shared" si="51"/>
        <v/>
      </c>
    </row>
    <row r="476" spans="1:18" x14ac:dyDescent="0.25">
      <c r="A476" s="90"/>
      <c r="B476" s="90"/>
      <c r="C476" s="90"/>
      <c r="D476" s="90"/>
      <c r="E476" s="90"/>
      <c r="F476" s="90"/>
      <c r="G476" s="90"/>
      <c r="H476" s="90"/>
      <c r="I476" s="90"/>
      <c r="K476" s="91" t="str">
        <f>IFERROR(INDEX(Market!$B$5:$M$50,MATCH(H476,Market!$A$5:$A$50,0),5),"")</f>
        <v/>
      </c>
      <c r="L476" s="92" t="str">
        <f t="shared" si="52"/>
        <v/>
      </c>
      <c r="M476" s="93" t="str">
        <f t="shared" si="53"/>
        <v/>
      </c>
      <c r="N476" s="94" t="str">
        <f t="shared" si="54"/>
        <v/>
      </c>
      <c r="O476" s="95" t="str">
        <f t="shared" si="55"/>
        <v/>
      </c>
      <c r="P476" s="95" t="str">
        <f t="shared" si="56"/>
        <v/>
      </c>
      <c r="Q476" s="96" t="str">
        <f t="shared" si="50"/>
        <v/>
      </c>
      <c r="R476" s="96" t="str">
        <f t="shared" si="51"/>
        <v/>
      </c>
    </row>
    <row r="477" spans="1:18" x14ac:dyDescent="0.25">
      <c r="A477" s="90"/>
      <c r="B477" s="90"/>
      <c r="C477" s="90"/>
      <c r="D477" s="90"/>
      <c r="E477" s="90"/>
      <c r="F477" s="90"/>
      <c r="G477" s="90"/>
      <c r="H477" s="90"/>
      <c r="I477" s="90"/>
      <c r="K477" s="91" t="str">
        <f>IFERROR(INDEX(Market!$B$5:$M$50,MATCH(H477,Market!$A$5:$A$50,0),5),"")</f>
        <v/>
      </c>
      <c r="L477" s="92" t="str">
        <f t="shared" si="52"/>
        <v/>
      </c>
      <c r="M477" s="93" t="str">
        <f t="shared" si="53"/>
        <v/>
      </c>
      <c r="N477" s="94" t="str">
        <f t="shared" si="54"/>
        <v/>
      </c>
      <c r="O477" s="95" t="str">
        <f t="shared" si="55"/>
        <v/>
      </c>
      <c r="P477" s="95" t="str">
        <f t="shared" si="56"/>
        <v/>
      </c>
      <c r="Q477" s="96" t="str">
        <f t="shared" si="50"/>
        <v/>
      </c>
      <c r="R477" s="96" t="str">
        <f t="shared" si="51"/>
        <v/>
      </c>
    </row>
    <row r="478" spans="1:18" x14ac:dyDescent="0.25">
      <c r="A478" s="90"/>
      <c r="B478" s="90"/>
      <c r="C478" s="90"/>
      <c r="D478" s="90"/>
      <c r="E478" s="90"/>
      <c r="F478" s="90"/>
      <c r="G478" s="90"/>
      <c r="H478" s="90"/>
      <c r="I478" s="90"/>
      <c r="K478" s="91" t="str">
        <f>IFERROR(INDEX(Market!$B$5:$M$50,MATCH(H478,Market!$A$5:$A$50,0),5),"")</f>
        <v/>
      </c>
      <c r="L478" s="92" t="str">
        <f t="shared" si="52"/>
        <v/>
      </c>
      <c r="M478" s="93" t="str">
        <f t="shared" si="53"/>
        <v/>
      </c>
      <c r="N478" s="94" t="str">
        <f t="shared" si="54"/>
        <v/>
      </c>
      <c r="O478" s="95" t="str">
        <f t="shared" si="55"/>
        <v/>
      </c>
      <c r="P478" s="95" t="str">
        <f t="shared" si="56"/>
        <v/>
      </c>
      <c r="Q478" s="96" t="str">
        <f t="shared" si="50"/>
        <v/>
      </c>
      <c r="R478" s="96" t="str">
        <f t="shared" si="51"/>
        <v/>
      </c>
    </row>
    <row r="479" spans="1:18" x14ac:dyDescent="0.25">
      <c r="A479" s="90"/>
      <c r="B479" s="90"/>
      <c r="C479" s="90"/>
      <c r="D479" s="90"/>
      <c r="E479" s="90"/>
      <c r="F479" s="90"/>
      <c r="G479" s="90"/>
      <c r="H479" s="90"/>
      <c r="I479" s="90"/>
      <c r="K479" s="91" t="str">
        <f>IFERROR(INDEX(Market!$B$5:$M$50,MATCH(H479,Market!$A$5:$A$50,0),5),"")</f>
        <v/>
      </c>
      <c r="L479" s="92" t="str">
        <f t="shared" si="52"/>
        <v/>
      </c>
      <c r="M479" s="93" t="str">
        <f t="shared" si="53"/>
        <v/>
      </c>
      <c r="N479" s="94" t="str">
        <f t="shared" si="54"/>
        <v/>
      </c>
      <c r="O479" s="95" t="str">
        <f t="shared" si="55"/>
        <v/>
      </c>
      <c r="P479" s="95" t="str">
        <f t="shared" si="56"/>
        <v/>
      </c>
      <c r="Q479" s="96" t="str">
        <f t="shared" si="50"/>
        <v/>
      </c>
      <c r="R479" s="96" t="str">
        <f t="shared" si="51"/>
        <v/>
      </c>
    </row>
    <row r="480" spans="1:18" x14ac:dyDescent="0.25">
      <c r="A480" s="90"/>
      <c r="B480" s="90"/>
      <c r="C480" s="90"/>
      <c r="D480" s="90"/>
      <c r="E480" s="90"/>
      <c r="F480" s="90"/>
      <c r="G480" s="90"/>
      <c r="H480" s="90"/>
      <c r="I480" s="90"/>
      <c r="K480" s="91" t="str">
        <f>IFERROR(INDEX(Market!$B$5:$M$50,MATCH(H480,Market!$A$5:$A$50,0),5),"")</f>
        <v/>
      </c>
      <c r="L480" s="92" t="str">
        <f t="shared" si="52"/>
        <v/>
      </c>
      <c r="M480" s="93" t="str">
        <f t="shared" si="53"/>
        <v/>
      </c>
      <c r="N480" s="94" t="str">
        <f t="shared" si="54"/>
        <v/>
      </c>
      <c r="O480" s="95" t="str">
        <f t="shared" si="55"/>
        <v/>
      </c>
      <c r="P480" s="95" t="str">
        <f t="shared" si="56"/>
        <v/>
      </c>
      <c r="Q480" s="96" t="str">
        <f t="shared" si="50"/>
        <v/>
      </c>
      <c r="R480" s="96" t="str">
        <f t="shared" si="51"/>
        <v/>
      </c>
    </row>
    <row r="481" spans="1:18" x14ac:dyDescent="0.25">
      <c r="A481" s="90"/>
      <c r="B481" s="90"/>
      <c r="C481" s="90"/>
      <c r="D481" s="90"/>
      <c r="E481" s="90"/>
      <c r="F481" s="90"/>
      <c r="G481" s="90"/>
      <c r="H481" s="90"/>
      <c r="I481" s="90"/>
      <c r="K481" s="91" t="str">
        <f>IFERROR(INDEX(Market!$B$5:$M$50,MATCH(H481,Market!$A$5:$A$50,0),5),"")</f>
        <v/>
      </c>
      <c r="L481" s="92" t="str">
        <f t="shared" si="52"/>
        <v/>
      </c>
      <c r="M481" s="93" t="str">
        <f t="shared" si="53"/>
        <v/>
      </c>
      <c r="N481" s="94" t="str">
        <f t="shared" si="54"/>
        <v/>
      </c>
      <c r="O481" s="95" t="str">
        <f t="shared" si="55"/>
        <v/>
      </c>
      <c r="P481" s="95" t="str">
        <f t="shared" si="56"/>
        <v/>
      </c>
      <c r="Q481" s="96" t="str">
        <f t="shared" si="50"/>
        <v/>
      </c>
      <c r="R481" s="96" t="str">
        <f t="shared" si="51"/>
        <v/>
      </c>
    </row>
    <row r="482" spans="1:18" x14ac:dyDescent="0.25">
      <c r="A482" s="90"/>
      <c r="B482" s="90"/>
      <c r="C482" s="90"/>
      <c r="D482" s="90"/>
      <c r="E482" s="90"/>
      <c r="F482" s="90"/>
      <c r="G482" s="90"/>
      <c r="H482" s="90"/>
      <c r="I482" s="90"/>
      <c r="K482" s="91" t="str">
        <f>IFERROR(INDEX(Market!$B$5:$M$50,MATCH(H482,Market!$A$5:$A$50,0),5),"")</f>
        <v/>
      </c>
      <c r="L482" s="92" t="str">
        <f t="shared" si="52"/>
        <v/>
      </c>
      <c r="M482" s="93" t="str">
        <f t="shared" si="53"/>
        <v/>
      </c>
      <c r="N482" s="94" t="str">
        <f t="shared" si="54"/>
        <v/>
      </c>
      <c r="O482" s="95" t="str">
        <f t="shared" si="55"/>
        <v/>
      </c>
      <c r="P482" s="95" t="str">
        <f t="shared" si="56"/>
        <v/>
      </c>
      <c r="Q482" s="96" t="str">
        <f t="shared" si="50"/>
        <v/>
      </c>
      <c r="R482" s="96" t="str">
        <f t="shared" si="51"/>
        <v/>
      </c>
    </row>
    <row r="483" spans="1:18" x14ac:dyDescent="0.25">
      <c r="A483" s="90"/>
      <c r="B483" s="90"/>
      <c r="C483" s="90"/>
      <c r="D483" s="90"/>
      <c r="E483" s="90"/>
      <c r="F483" s="90"/>
      <c r="G483" s="90"/>
      <c r="H483" s="90"/>
      <c r="I483" s="90"/>
      <c r="K483" s="91" t="str">
        <f>IFERROR(INDEX(Market!$B$5:$M$50,MATCH(H483,Market!$A$5:$A$50,0),5),"")</f>
        <v/>
      </c>
      <c r="L483" s="92" t="str">
        <f t="shared" si="52"/>
        <v/>
      </c>
      <c r="M483" s="93" t="str">
        <f t="shared" si="53"/>
        <v/>
      </c>
      <c r="N483" s="94" t="str">
        <f t="shared" si="54"/>
        <v/>
      </c>
      <c r="O483" s="95" t="str">
        <f t="shared" si="55"/>
        <v/>
      </c>
      <c r="P483" s="95" t="str">
        <f t="shared" si="56"/>
        <v/>
      </c>
      <c r="Q483" s="96" t="str">
        <f t="shared" si="50"/>
        <v/>
      </c>
      <c r="R483" s="96" t="str">
        <f t="shared" si="51"/>
        <v/>
      </c>
    </row>
    <row r="484" spans="1:18" x14ac:dyDescent="0.25">
      <c r="A484" s="90"/>
      <c r="B484" s="90"/>
      <c r="C484" s="90"/>
      <c r="D484" s="90"/>
      <c r="E484" s="90"/>
      <c r="F484" s="90"/>
      <c r="G484" s="90"/>
      <c r="H484" s="90"/>
      <c r="I484" s="90"/>
      <c r="K484" s="91" t="str">
        <f>IFERROR(INDEX(Market!$B$5:$M$50,MATCH(H484,Market!$A$5:$A$50,0),5),"")</f>
        <v/>
      </c>
      <c r="L484" s="92" t="str">
        <f t="shared" si="52"/>
        <v/>
      </c>
      <c r="M484" s="93" t="str">
        <f t="shared" si="53"/>
        <v/>
      </c>
      <c r="N484" s="94" t="str">
        <f t="shared" si="54"/>
        <v/>
      </c>
      <c r="O484" s="95" t="str">
        <f t="shared" si="55"/>
        <v/>
      </c>
      <c r="P484" s="95" t="str">
        <f t="shared" si="56"/>
        <v/>
      </c>
      <c r="Q484" s="96" t="str">
        <f t="shared" si="50"/>
        <v/>
      </c>
      <c r="R484" s="96" t="str">
        <f t="shared" si="51"/>
        <v/>
      </c>
    </row>
    <row r="485" spans="1:18" x14ac:dyDescent="0.25">
      <c r="A485" s="90"/>
      <c r="B485" s="90"/>
      <c r="C485" s="90"/>
      <c r="D485" s="90"/>
      <c r="E485" s="90"/>
      <c r="F485" s="90"/>
      <c r="G485" s="90"/>
      <c r="H485" s="90"/>
      <c r="I485" s="90"/>
      <c r="K485" s="91" t="str">
        <f>IFERROR(INDEX(Market!$B$5:$M$50,MATCH(H485,Market!$A$5:$A$50,0),5),"")</f>
        <v/>
      </c>
      <c r="L485" s="92" t="str">
        <f t="shared" si="52"/>
        <v/>
      </c>
      <c r="M485" s="93" t="str">
        <f t="shared" si="53"/>
        <v/>
      </c>
      <c r="N485" s="94" t="str">
        <f t="shared" si="54"/>
        <v/>
      </c>
      <c r="O485" s="95" t="str">
        <f t="shared" si="55"/>
        <v/>
      </c>
      <c r="P485" s="95" t="str">
        <f t="shared" si="56"/>
        <v/>
      </c>
      <c r="Q485" s="96" t="str">
        <f t="shared" si="50"/>
        <v/>
      </c>
      <c r="R485" s="96" t="str">
        <f t="shared" si="51"/>
        <v/>
      </c>
    </row>
    <row r="486" spans="1:18" x14ac:dyDescent="0.25">
      <c r="A486" s="90"/>
      <c r="B486" s="90"/>
      <c r="C486" s="90"/>
      <c r="D486" s="90"/>
      <c r="E486" s="90"/>
      <c r="F486" s="90"/>
      <c r="G486" s="90"/>
      <c r="H486" s="90"/>
      <c r="I486" s="90"/>
      <c r="K486" s="91" t="str">
        <f>IFERROR(INDEX(Market!$B$5:$M$50,MATCH(H486,Market!$A$5:$A$50,0),5),"")</f>
        <v/>
      </c>
      <c r="L486" s="92" t="str">
        <f t="shared" si="52"/>
        <v/>
      </c>
      <c r="M486" s="93" t="str">
        <f t="shared" si="53"/>
        <v/>
      </c>
      <c r="N486" s="94" t="str">
        <f t="shared" si="54"/>
        <v/>
      </c>
      <c r="O486" s="95" t="str">
        <f t="shared" si="55"/>
        <v/>
      </c>
      <c r="P486" s="95" t="str">
        <f t="shared" si="56"/>
        <v/>
      </c>
      <c r="Q486" s="96" t="str">
        <f t="shared" si="50"/>
        <v/>
      </c>
      <c r="R486" s="96" t="str">
        <f t="shared" si="51"/>
        <v/>
      </c>
    </row>
    <row r="487" spans="1:18" x14ac:dyDescent="0.25">
      <c r="A487" s="90"/>
      <c r="B487" s="90"/>
      <c r="C487" s="90"/>
      <c r="D487" s="90"/>
      <c r="E487" s="90"/>
      <c r="F487" s="90"/>
      <c r="G487" s="90"/>
      <c r="H487" s="90"/>
      <c r="I487" s="90"/>
      <c r="K487" s="91" t="str">
        <f>IFERROR(INDEX(Market!$B$5:$M$50,MATCH(H487,Market!$A$5:$A$50,0),5),"")</f>
        <v/>
      </c>
      <c r="L487" s="92" t="str">
        <f t="shared" si="52"/>
        <v/>
      </c>
      <c r="M487" s="93" t="str">
        <f t="shared" si="53"/>
        <v/>
      </c>
      <c r="N487" s="94" t="str">
        <f t="shared" si="54"/>
        <v/>
      </c>
      <c r="O487" s="95" t="str">
        <f t="shared" si="55"/>
        <v/>
      </c>
      <c r="P487" s="95" t="str">
        <f t="shared" si="56"/>
        <v/>
      </c>
      <c r="Q487" s="96" t="str">
        <f t="shared" si="50"/>
        <v/>
      </c>
      <c r="R487" s="96" t="str">
        <f t="shared" si="51"/>
        <v/>
      </c>
    </row>
    <row r="488" spans="1:18" x14ac:dyDescent="0.25">
      <c r="A488" s="90"/>
      <c r="B488" s="90"/>
      <c r="C488" s="90"/>
      <c r="D488" s="90"/>
      <c r="E488" s="90"/>
      <c r="F488" s="90"/>
      <c r="G488" s="90"/>
      <c r="H488" s="90"/>
      <c r="I488" s="90"/>
      <c r="K488" s="91" t="str">
        <f>IFERROR(INDEX(Market!$B$5:$M$50,MATCH(H488,Market!$A$5:$A$50,0),5),"")</f>
        <v/>
      </c>
      <c r="L488" s="92" t="str">
        <f t="shared" si="52"/>
        <v/>
      </c>
      <c r="M488" s="93" t="str">
        <f t="shared" si="53"/>
        <v/>
      </c>
      <c r="N488" s="94" t="str">
        <f t="shared" si="54"/>
        <v/>
      </c>
      <c r="O488" s="95" t="str">
        <f t="shared" si="55"/>
        <v/>
      </c>
      <c r="P488" s="95" t="str">
        <f t="shared" si="56"/>
        <v/>
      </c>
      <c r="Q488" s="96" t="str">
        <f t="shared" si="50"/>
        <v/>
      </c>
      <c r="R488" s="96" t="str">
        <f t="shared" si="51"/>
        <v/>
      </c>
    </row>
    <row r="489" spans="1:18" x14ac:dyDescent="0.25">
      <c r="A489" s="90"/>
      <c r="B489" s="90"/>
      <c r="C489" s="90"/>
      <c r="D489" s="90"/>
      <c r="E489" s="90"/>
      <c r="F489" s="90"/>
      <c r="G489" s="90"/>
      <c r="H489" s="90"/>
      <c r="I489" s="90"/>
      <c r="K489" s="91" t="str">
        <f>IFERROR(INDEX(Market!$B$5:$M$50,MATCH(H489,Market!$A$5:$A$50,0),5),"")</f>
        <v/>
      </c>
      <c r="L489" s="92" t="str">
        <f t="shared" si="52"/>
        <v/>
      </c>
      <c r="M489" s="93" t="str">
        <f t="shared" si="53"/>
        <v/>
      </c>
      <c r="N489" s="94" t="str">
        <f t="shared" si="54"/>
        <v/>
      </c>
      <c r="O489" s="95" t="str">
        <f t="shared" si="55"/>
        <v/>
      </c>
      <c r="P489" s="95" t="str">
        <f t="shared" si="56"/>
        <v/>
      </c>
      <c r="Q489" s="96" t="str">
        <f t="shared" si="50"/>
        <v/>
      </c>
      <c r="R489" s="96" t="str">
        <f t="shared" si="51"/>
        <v/>
      </c>
    </row>
    <row r="490" spans="1:18" x14ac:dyDescent="0.25">
      <c r="A490" s="90"/>
      <c r="B490" s="90"/>
      <c r="C490" s="90"/>
      <c r="D490" s="90"/>
      <c r="E490" s="90"/>
      <c r="F490" s="90"/>
      <c r="G490" s="90"/>
      <c r="H490" s="90"/>
      <c r="I490" s="90"/>
      <c r="K490" s="91" t="str">
        <f>IFERROR(INDEX(Market!$B$5:$M$50,MATCH(H490,Market!$A$5:$A$50,0),5),"")</f>
        <v/>
      </c>
      <c r="L490" s="92" t="str">
        <f t="shared" si="52"/>
        <v/>
      </c>
      <c r="M490" s="93" t="str">
        <f t="shared" si="53"/>
        <v/>
      </c>
      <c r="N490" s="94" t="str">
        <f t="shared" si="54"/>
        <v/>
      </c>
      <c r="O490" s="95" t="str">
        <f t="shared" si="55"/>
        <v/>
      </c>
      <c r="P490" s="95" t="str">
        <f t="shared" si="56"/>
        <v/>
      </c>
      <c r="Q490" s="96" t="str">
        <f t="shared" si="50"/>
        <v/>
      </c>
      <c r="R490" s="96" t="str">
        <f t="shared" si="51"/>
        <v/>
      </c>
    </row>
    <row r="491" spans="1:18" x14ac:dyDescent="0.25">
      <c r="A491" s="90"/>
      <c r="B491" s="90"/>
      <c r="C491" s="90"/>
      <c r="D491" s="90"/>
      <c r="E491" s="90"/>
      <c r="F491" s="90"/>
      <c r="G491" s="90"/>
      <c r="H491" s="90"/>
      <c r="I491" s="90"/>
      <c r="K491" s="91" t="str">
        <f>IFERROR(INDEX(Market!$B$5:$M$50,MATCH(H491,Market!$A$5:$A$50,0),5),"")</f>
        <v/>
      </c>
      <c r="L491" s="92" t="str">
        <f t="shared" si="52"/>
        <v/>
      </c>
      <c r="M491" s="93" t="str">
        <f t="shared" si="53"/>
        <v/>
      </c>
      <c r="N491" s="94" t="str">
        <f t="shared" si="54"/>
        <v/>
      </c>
      <c r="O491" s="95" t="str">
        <f t="shared" si="55"/>
        <v/>
      </c>
      <c r="P491" s="95" t="str">
        <f t="shared" si="56"/>
        <v/>
      </c>
      <c r="Q491" s="96" t="str">
        <f t="shared" si="50"/>
        <v/>
      </c>
      <c r="R491" s="96" t="str">
        <f t="shared" si="51"/>
        <v/>
      </c>
    </row>
    <row r="492" spans="1:18" x14ac:dyDescent="0.25">
      <c r="A492" s="90"/>
      <c r="B492" s="90"/>
      <c r="C492" s="90"/>
      <c r="D492" s="90"/>
      <c r="E492" s="90"/>
      <c r="F492" s="90"/>
      <c r="G492" s="90"/>
      <c r="H492" s="90"/>
      <c r="I492" s="90"/>
      <c r="K492" s="91" t="str">
        <f>IFERROR(INDEX(Market!$B$5:$M$50,MATCH(H492,Market!$A$5:$A$50,0),5),"")</f>
        <v/>
      </c>
      <c r="L492" s="92" t="str">
        <f t="shared" si="52"/>
        <v/>
      </c>
      <c r="M492" s="93" t="str">
        <f t="shared" si="53"/>
        <v/>
      </c>
      <c r="N492" s="94" t="str">
        <f t="shared" si="54"/>
        <v/>
      </c>
      <c r="O492" s="95" t="str">
        <f t="shared" si="55"/>
        <v/>
      </c>
      <c r="P492" s="95" t="str">
        <f t="shared" si="56"/>
        <v/>
      </c>
      <c r="Q492" s="96" t="str">
        <f t="shared" si="50"/>
        <v/>
      </c>
      <c r="R492" s="96" t="str">
        <f t="shared" si="51"/>
        <v/>
      </c>
    </row>
    <row r="493" spans="1:18" x14ac:dyDescent="0.25">
      <c r="A493" s="90"/>
      <c r="B493" s="90"/>
      <c r="C493" s="90"/>
      <c r="D493" s="90"/>
      <c r="E493" s="90"/>
      <c r="F493" s="90"/>
      <c r="G493" s="90"/>
      <c r="H493" s="90"/>
      <c r="I493" s="90"/>
      <c r="K493" s="91" t="str">
        <f>IFERROR(INDEX(Market!$B$5:$M$50,MATCH(H493,Market!$A$5:$A$50,0),5),"")</f>
        <v/>
      </c>
      <c r="L493" s="92" t="str">
        <f t="shared" si="52"/>
        <v/>
      </c>
      <c r="M493" s="93" t="str">
        <f t="shared" si="53"/>
        <v/>
      </c>
      <c r="N493" s="94" t="str">
        <f t="shared" si="54"/>
        <v/>
      </c>
      <c r="O493" s="95" t="str">
        <f t="shared" si="55"/>
        <v/>
      </c>
      <c r="P493" s="95" t="str">
        <f t="shared" si="56"/>
        <v/>
      </c>
      <c r="Q493" s="96" t="str">
        <f t="shared" si="50"/>
        <v/>
      </c>
      <c r="R493" s="96" t="str">
        <f t="shared" si="51"/>
        <v/>
      </c>
    </row>
    <row r="494" spans="1:18" x14ac:dyDescent="0.25">
      <c r="A494" s="90"/>
      <c r="B494" s="90"/>
      <c r="C494" s="90"/>
      <c r="D494" s="90"/>
      <c r="E494" s="90"/>
      <c r="F494" s="90"/>
      <c r="G494" s="90"/>
      <c r="H494" s="90"/>
      <c r="I494" s="90"/>
      <c r="K494" s="91" t="str">
        <f>IFERROR(INDEX(Market!$B$5:$M$50,MATCH(H494,Market!$A$5:$A$50,0),5),"")</f>
        <v/>
      </c>
      <c r="L494" s="92" t="str">
        <f t="shared" si="52"/>
        <v/>
      </c>
      <c r="M494" s="93" t="str">
        <f t="shared" si="53"/>
        <v/>
      </c>
      <c r="N494" s="94" t="str">
        <f t="shared" si="54"/>
        <v/>
      </c>
      <c r="O494" s="95" t="str">
        <f t="shared" si="55"/>
        <v/>
      </c>
      <c r="P494" s="95" t="str">
        <f t="shared" si="56"/>
        <v/>
      </c>
      <c r="Q494" s="96" t="str">
        <f t="shared" si="50"/>
        <v/>
      </c>
      <c r="R494" s="96" t="str">
        <f t="shared" si="51"/>
        <v/>
      </c>
    </row>
    <row r="495" spans="1:18" x14ac:dyDescent="0.25">
      <c r="A495" s="90"/>
      <c r="B495" s="90"/>
      <c r="C495" s="90"/>
      <c r="D495" s="90"/>
      <c r="E495" s="90"/>
      <c r="F495" s="90"/>
      <c r="G495" s="90"/>
      <c r="H495" s="90"/>
      <c r="I495" s="90"/>
      <c r="K495" s="91" t="str">
        <f>IFERROR(INDEX(Market!$B$5:$M$50,MATCH(H495,Market!$A$5:$A$50,0),5),"")</f>
        <v/>
      </c>
      <c r="L495" s="92" t="str">
        <f t="shared" si="52"/>
        <v/>
      </c>
      <c r="M495" s="93" t="str">
        <f t="shared" si="53"/>
        <v/>
      </c>
      <c r="N495" s="94" t="str">
        <f t="shared" si="54"/>
        <v/>
      </c>
      <c r="O495" s="95" t="str">
        <f t="shared" si="55"/>
        <v/>
      </c>
      <c r="P495" s="95" t="str">
        <f t="shared" si="56"/>
        <v/>
      </c>
      <c r="Q495" s="96" t="str">
        <f t="shared" si="50"/>
        <v/>
      </c>
      <c r="R495" s="96" t="str">
        <f t="shared" si="51"/>
        <v/>
      </c>
    </row>
    <row r="496" spans="1:18" x14ac:dyDescent="0.25">
      <c r="A496" s="90"/>
      <c r="B496" s="90"/>
      <c r="C496" s="90"/>
      <c r="D496" s="90"/>
      <c r="E496" s="90"/>
      <c r="F496" s="90"/>
      <c r="G496" s="90"/>
      <c r="H496" s="90"/>
      <c r="I496" s="90"/>
      <c r="K496" s="91" t="str">
        <f>IFERROR(INDEX(Market!$B$5:$M$50,MATCH(H496,Market!$A$5:$A$50,0),5),"")</f>
        <v/>
      </c>
      <c r="L496" s="92" t="str">
        <f t="shared" si="52"/>
        <v/>
      </c>
      <c r="M496" s="93" t="str">
        <f t="shared" si="53"/>
        <v/>
      </c>
      <c r="N496" s="94" t="str">
        <f t="shared" si="54"/>
        <v/>
      </c>
      <c r="O496" s="95" t="str">
        <f t="shared" si="55"/>
        <v/>
      </c>
      <c r="P496" s="95" t="str">
        <f t="shared" si="56"/>
        <v/>
      </c>
      <c r="Q496" s="96" t="str">
        <f t="shared" si="50"/>
        <v/>
      </c>
      <c r="R496" s="96" t="str">
        <f t="shared" si="51"/>
        <v/>
      </c>
    </row>
    <row r="497" spans="1:18" x14ac:dyDescent="0.25">
      <c r="A497" s="90"/>
      <c r="B497" s="90"/>
      <c r="C497" s="90"/>
      <c r="D497" s="90"/>
      <c r="E497" s="90"/>
      <c r="F497" s="90"/>
      <c r="G497" s="90"/>
      <c r="H497" s="90"/>
      <c r="I497" s="90"/>
      <c r="K497" s="91" t="str">
        <f>IFERROR(INDEX(Market!$B$5:$M$50,MATCH(H497,Market!$A$5:$A$50,0),5),"")</f>
        <v/>
      </c>
      <c r="L497" s="92" t="str">
        <f t="shared" si="52"/>
        <v/>
      </c>
      <c r="M497" s="93" t="str">
        <f t="shared" si="53"/>
        <v/>
      </c>
      <c r="N497" s="94" t="str">
        <f t="shared" si="54"/>
        <v/>
      </c>
      <c r="O497" s="95" t="str">
        <f t="shared" si="55"/>
        <v/>
      </c>
      <c r="P497" s="95" t="str">
        <f t="shared" si="56"/>
        <v/>
      </c>
      <c r="Q497" s="96" t="str">
        <f t="shared" si="50"/>
        <v/>
      </c>
      <c r="R497" s="96" t="str">
        <f t="shared" si="51"/>
        <v/>
      </c>
    </row>
    <row r="498" spans="1:18" x14ac:dyDescent="0.25">
      <c r="A498" s="90"/>
      <c r="B498" s="90"/>
      <c r="C498" s="90"/>
      <c r="D498" s="90"/>
      <c r="E498" s="90"/>
      <c r="F498" s="90"/>
      <c r="G498" s="90"/>
      <c r="H498" s="90"/>
      <c r="I498" s="90"/>
      <c r="K498" s="91" t="str">
        <f>IFERROR(INDEX(Market!$B$5:$M$50,MATCH(H498,Market!$A$5:$A$50,0),5),"")</f>
        <v/>
      </c>
      <c r="L498" s="92" t="str">
        <f t="shared" si="52"/>
        <v/>
      </c>
      <c r="M498" s="93" t="str">
        <f t="shared" si="53"/>
        <v/>
      </c>
      <c r="N498" s="94" t="str">
        <f t="shared" si="54"/>
        <v/>
      </c>
      <c r="O498" s="95" t="str">
        <f t="shared" si="55"/>
        <v/>
      </c>
      <c r="P498" s="95" t="str">
        <f t="shared" si="56"/>
        <v/>
      </c>
      <c r="Q498" s="96" t="str">
        <f t="shared" si="50"/>
        <v/>
      </c>
      <c r="R498" s="96" t="str">
        <f t="shared" si="51"/>
        <v/>
      </c>
    </row>
    <row r="499" spans="1:18" x14ac:dyDescent="0.25">
      <c r="A499" s="90"/>
      <c r="B499" s="90"/>
      <c r="C499" s="90"/>
      <c r="D499" s="90"/>
      <c r="E499" s="90"/>
      <c r="F499" s="90"/>
      <c r="G499" s="90"/>
      <c r="H499" s="90"/>
      <c r="I499" s="90"/>
      <c r="K499" s="91" t="str">
        <f>IFERROR(INDEX(Market!$B$5:$M$50,MATCH(H499,Market!$A$5:$A$50,0),5),"")</f>
        <v/>
      </c>
      <c r="L499" s="92" t="str">
        <f t="shared" si="52"/>
        <v/>
      </c>
      <c r="M499" s="93" t="str">
        <f t="shared" si="53"/>
        <v/>
      </c>
      <c r="N499" s="94" t="str">
        <f t="shared" si="54"/>
        <v/>
      </c>
      <c r="O499" s="95" t="str">
        <f t="shared" si="55"/>
        <v/>
      </c>
      <c r="P499" s="95" t="str">
        <f t="shared" si="56"/>
        <v/>
      </c>
      <c r="Q499" s="96" t="str">
        <f t="shared" si="50"/>
        <v/>
      </c>
      <c r="R499" s="96" t="str">
        <f t="shared" si="51"/>
        <v/>
      </c>
    </row>
    <row r="500" spans="1:18" x14ac:dyDescent="0.25">
      <c r="A500" s="90"/>
      <c r="B500" s="90"/>
      <c r="C500" s="90"/>
      <c r="D500" s="90"/>
      <c r="E500" s="90"/>
      <c r="F500" s="90"/>
      <c r="G500" s="90"/>
      <c r="H500" s="90"/>
      <c r="I500" s="90"/>
      <c r="K500" s="91" t="str">
        <f>IFERROR(INDEX(Market!$B$5:$M$50,MATCH(H500,Market!$A$5:$A$50,0),5),"")</f>
        <v/>
      </c>
      <c r="L500" s="92" t="str">
        <f t="shared" si="52"/>
        <v/>
      </c>
      <c r="M500" s="93" t="str">
        <f t="shared" si="53"/>
        <v/>
      </c>
      <c r="N500" s="94" t="str">
        <f t="shared" si="54"/>
        <v/>
      </c>
      <c r="O500" s="95" t="str">
        <f t="shared" si="55"/>
        <v/>
      </c>
      <c r="P500" s="95" t="str">
        <f t="shared" si="56"/>
        <v/>
      </c>
      <c r="Q500" s="96" t="str">
        <f t="shared" si="50"/>
        <v/>
      </c>
      <c r="R500" s="96" t="str">
        <f t="shared" si="51"/>
        <v/>
      </c>
    </row>
    <row r="501" spans="1:18" x14ac:dyDescent="0.25">
      <c r="A501" s="90"/>
      <c r="B501" s="90"/>
      <c r="C501" s="90"/>
      <c r="D501" s="90"/>
      <c r="E501" s="90"/>
      <c r="F501" s="90"/>
      <c r="G501" s="90"/>
      <c r="H501" s="90"/>
      <c r="I501" s="90"/>
      <c r="K501" s="91" t="str">
        <f>IFERROR(INDEX(Market!$B$5:$M$50,MATCH(H501,Market!$A$5:$A$50,0),5),"")</f>
        <v/>
      </c>
      <c r="L501" s="92" t="str">
        <f t="shared" si="52"/>
        <v/>
      </c>
      <c r="M501" s="93" t="str">
        <f t="shared" si="53"/>
        <v/>
      </c>
      <c r="N501" s="94" t="str">
        <f t="shared" si="54"/>
        <v/>
      </c>
      <c r="O501" s="95" t="str">
        <f t="shared" si="55"/>
        <v/>
      </c>
      <c r="P501" s="95" t="str">
        <f t="shared" si="56"/>
        <v/>
      </c>
      <c r="Q501" s="96" t="str">
        <f t="shared" si="50"/>
        <v/>
      </c>
      <c r="R501" s="96" t="str">
        <f t="shared" si="51"/>
        <v/>
      </c>
    </row>
    <row r="502" spans="1:18" x14ac:dyDescent="0.25">
      <c r="A502" s="90"/>
      <c r="B502" s="90"/>
      <c r="C502" s="90"/>
      <c r="D502" s="90"/>
      <c r="E502" s="90"/>
      <c r="F502" s="90"/>
      <c r="G502" s="90"/>
      <c r="H502" s="90"/>
      <c r="I502" s="90"/>
      <c r="K502" s="91" t="str">
        <f>IFERROR(INDEX(Market!$B$5:$M$50,MATCH(H502,Market!$A$5:$A$50,0),5),"")</f>
        <v/>
      </c>
      <c r="L502" s="92" t="str">
        <f t="shared" si="52"/>
        <v/>
      </c>
      <c r="M502" s="93" t="str">
        <f t="shared" si="53"/>
        <v/>
      </c>
      <c r="N502" s="94" t="str">
        <f t="shared" si="54"/>
        <v/>
      </c>
      <c r="O502" s="95" t="str">
        <f t="shared" si="55"/>
        <v/>
      </c>
      <c r="P502" s="95" t="str">
        <f t="shared" si="56"/>
        <v/>
      </c>
      <c r="Q502" s="96" t="str">
        <f t="shared" si="50"/>
        <v/>
      </c>
      <c r="R502" s="96" t="str">
        <f t="shared" si="51"/>
        <v/>
      </c>
    </row>
    <row r="503" spans="1:18" x14ac:dyDescent="0.25">
      <c r="A503" s="90"/>
      <c r="B503" s="90"/>
      <c r="C503" s="90"/>
      <c r="D503" s="90"/>
      <c r="E503" s="90"/>
      <c r="F503" s="90"/>
      <c r="G503" s="90"/>
      <c r="H503" s="90"/>
      <c r="I503" s="90"/>
      <c r="K503" s="91" t="str">
        <f>IFERROR(INDEX(Market!$B$5:$M$50,MATCH(H503,Market!$A$5:$A$50,0),5),"")</f>
        <v/>
      </c>
      <c r="L503" s="92" t="str">
        <f t="shared" si="52"/>
        <v/>
      </c>
      <c r="M503" s="93" t="str">
        <f t="shared" si="53"/>
        <v/>
      </c>
      <c r="N503" s="94" t="str">
        <f t="shared" si="54"/>
        <v/>
      </c>
      <c r="O503" s="95" t="str">
        <f t="shared" si="55"/>
        <v/>
      </c>
      <c r="P503" s="95" t="str">
        <f t="shared" si="56"/>
        <v/>
      </c>
      <c r="Q503" s="96" t="str">
        <f t="shared" si="50"/>
        <v/>
      </c>
      <c r="R503" s="96" t="str">
        <f t="shared" si="51"/>
        <v/>
      </c>
    </row>
    <row r="504" spans="1:18" x14ac:dyDescent="0.25">
      <c r="A504" s="90"/>
      <c r="B504" s="90"/>
      <c r="C504" s="90"/>
      <c r="D504" s="90"/>
      <c r="E504" s="90"/>
      <c r="F504" s="90"/>
      <c r="G504" s="90"/>
      <c r="H504" s="90"/>
      <c r="I504" s="90"/>
      <c r="K504" s="91" t="str">
        <f>IFERROR(INDEX(Market!$B$5:$M$50,MATCH(H504,Market!$A$5:$A$50,0),5),"")</f>
        <v/>
      </c>
      <c r="L504" s="92" t="str">
        <f t="shared" si="52"/>
        <v/>
      </c>
      <c r="M504" s="93" t="str">
        <f t="shared" si="53"/>
        <v/>
      </c>
      <c r="N504" s="94" t="str">
        <f t="shared" si="54"/>
        <v/>
      </c>
      <c r="O504" s="95" t="str">
        <f t="shared" si="55"/>
        <v/>
      </c>
      <c r="P504" s="95" t="str">
        <f t="shared" si="56"/>
        <v/>
      </c>
      <c r="Q504" s="96" t="str">
        <f t="shared" si="50"/>
        <v/>
      </c>
      <c r="R504" s="96" t="str">
        <f t="shared" si="51"/>
        <v/>
      </c>
    </row>
    <row r="505" spans="1:18" x14ac:dyDescent="0.25">
      <c r="A505" s="90"/>
      <c r="B505" s="90"/>
      <c r="C505" s="90"/>
      <c r="D505" s="90"/>
      <c r="E505" s="90"/>
      <c r="F505" s="90"/>
      <c r="G505" s="90"/>
      <c r="H505" s="90"/>
      <c r="I505" s="90"/>
      <c r="K505" s="91" t="str">
        <f>IFERROR(INDEX(Market!$B$5:$M$50,MATCH(H505,Market!$A$5:$A$50,0),5),"")</f>
        <v/>
      </c>
      <c r="L505" s="92" t="str">
        <f t="shared" si="52"/>
        <v/>
      </c>
      <c r="M505" s="93" t="str">
        <f t="shared" si="53"/>
        <v/>
      </c>
      <c r="N505" s="94" t="str">
        <f t="shared" si="54"/>
        <v/>
      </c>
      <c r="O505" s="95" t="str">
        <f t="shared" si="55"/>
        <v/>
      </c>
      <c r="P505" s="95" t="str">
        <f t="shared" si="56"/>
        <v/>
      </c>
      <c r="Q505" s="96" t="str">
        <f t="shared" si="50"/>
        <v/>
      </c>
      <c r="R505" s="96" t="str">
        <f t="shared" si="51"/>
        <v/>
      </c>
    </row>
    <row r="506" spans="1:18" x14ac:dyDescent="0.25">
      <c r="A506" s="90"/>
      <c r="B506" s="90"/>
      <c r="C506" s="90"/>
      <c r="D506" s="90"/>
      <c r="E506" s="90"/>
      <c r="F506" s="90"/>
      <c r="G506" s="90"/>
      <c r="H506" s="90"/>
      <c r="I506" s="90"/>
      <c r="K506" s="91" t="str">
        <f>IFERROR(INDEX(Market!$B$5:$M$50,MATCH(H506,Market!$A$5:$A$50,0),5),"")</f>
        <v/>
      </c>
      <c r="L506" s="92" t="str">
        <f t="shared" si="52"/>
        <v/>
      </c>
      <c r="M506" s="93" t="str">
        <f t="shared" si="53"/>
        <v/>
      </c>
      <c r="N506" s="94" t="str">
        <f t="shared" si="54"/>
        <v/>
      </c>
      <c r="O506" s="95" t="str">
        <f t="shared" si="55"/>
        <v/>
      </c>
      <c r="P506" s="95" t="str">
        <f t="shared" si="56"/>
        <v/>
      </c>
      <c r="Q506" s="96" t="str">
        <f t="shared" si="50"/>
        <v/>
      </c>
      <c r="R506" s="96" t="str">
        <f t="shared" si="51"/>
        <v/>
      </c>
    </row>
    <row r="507" spans="1:18" x14ac:dyDescent="0.25">
      <c r="A507" s="90"/>
      <c r="B507" s="90"/>
      <c r="C507" s="90"/>
      <c r="D507" s="90"/>
      <c r="E507" s="90"/>
      <c r="F507" s="90"/>
      <c r="G507" s="90"/>
      <c r="H507" s="90"/>
      <c r="I507" s="90"/>
      <c r="K507" s="91" t="str">
        <f>IFERROR(INDEX(Market!$B$5:$M$50,MATCH(H507,Market!$A$5:$A$50,0),5),"")</f>
        <v/>
      </c>
      <c r="L507" s="92" t="str">
        <f t="shared" si="52"/>
        <v/>
      </c>
      <c r="M507" s="93" t="str">
        <f t="shared" si="53"/>
        <v/>
      </c>
      <c r="N507" s="94" t="str">
        <f t="shared" si="54"/>
        <v/>
      </c>
      <c r="O507" s="95" t="str">
        <f t="shared" si="55"/>
        <v/>
      </c>
      <c r="P507" s="95" t="str">
        <f t="shared" si="56"/>
        <v/>
      </c>
      <c r="Q507" s="96" t="str">
        <f t="shared" si="50"/>
        <v/>
      </c>
      <c r="R507" s="96" t="str">
        <f t="shared" si="51"/>
        <v/>
      </c>
    </row>
    <row r="508" spans="1:18" x14ac:dyDescent="0.25">
      <c r="A508" s="90"/>
      <c r="B508" s="90"/>
      <c r="C508" s="90"/>
      <c r="D508" s="90"/>
      <c r="E508" s="90"/>
      <c r="F508" s="90"/>
      <c r="G508" s="90"/>
      <c r="H508" s="90"/>
      <c r="I508" s="90"/>
      <c r="K508" s="91" t="str">
        <f>IFERROR(INDEX(Market!$B$5:$M$50,MATCH(H508,Market!$A$5:$A$50,0),5),"")</f>
        <v/>
      </c>
      <c r="L508" s="92" t="str">
        <f t="shared" si="52"/>
        <v/>
      </c>
      <c r="M508" s="93" t="str">
        <f t="shared" si="53"/>
        <v/>
      </c>
      <c r="N508" s="94" t="str">
        <f t="shared" si="54"/>
        <v/>
      </c>
      <c r="O508" s="95" t="str">
        <f t="shared" si="55"/>
        <v/>
      </c>
      <c r="P508" s="95" t="str">
        <f t="shared" si="56"/>
        <v/>
      </c>
      <c r="Q508" s="96" t="str">
        <f t="shared" si="50"/>
        <v/>
      </c>
      <c r="R508" s="96" t="str">
        <f t="shared" si="51"/>
        <v/>
      </c>
    </row>
    <row r="509" spans="1:18" x14ac:dyDescent="0.25">
      <c r="A509" s="90"/>
      <c r="B509" s="90"/>
      <c r="C509" s="90"/>
      <c r="D509" s="90"/>
      <c r="E509" s="90"/>
      <c r="F509" s="90"/>
      <c r="G509" s="90"/>
      <c r="H509" s="90"/>
      <c r="I509" s="90"/>
      <c r="K509" s="91" t="str">
        <f>IFERROR(INDEX(Market!$B$5:$M$50,MATCH(H509,Market!$A$5:$A$50,0),5),"")</f>
        <v/>
      </c>
      <c r="L509" s="92" t="str">
        <f t="shared" si="52"/>
        <v/>
      </c>
      <c r="M509" s="93" t="str">
        <f t="shared" si="53"/>
        <v/>
      </c>
      <c r="N509" s="94" t="str">
        <f t="shared" si="54"/>
        <v/>
      </c>
      <c r="O509" s="95" t="str">
        <f t="shared" si="55"/>
        <v/>
      </c>
      <c r="P509" s="95" t="str">
        <f t="shared" si="56"/>
        <v/>
      </c>
      <c r="Q509" s="96" t="str">
        <f t="shared" si="50"/>
        <v/>
      </c>
      <c r="R509" s="96" t="str">
        <f t="shared" si="51"/>
        <v/>
      </c>
    </row>
    <row r="510" spans="1:18" x14ac:dyDescent="0.25">
      <c r="A510" s="90"/>
      <c r="B510" s="90"/>
      <c r="C510" s="90"/>
      <c r="D510" s="90"/>
      <c r="E510" s="90"/>
      <c r="F510" s="90"/>
      <c r="G510" s="90"/>
      <c r="H510" s="90"/>
      <c r="I510" s="90"/>
      <c r="K510" s="91" t="str">
        <f>IFERROR(INDEX(Market!$B$5:$M$50,MATCH(H510,Market!$A$5:$A$50,0),5),"")</f>
        <v/>
      </c>
      <c r="L510" s="92" t="str">
        <f t="shared" si="52"/>
        <v/>
      </c>
      <c r="M510" s="93" t="str">
        <f t="shared" si="53"/>
        <v/>
      </c>
      <c r="N510" s="94" t="str">
        <f t="shared" si="54"/>
        <v/>
      </c>
      <c r="O510" s="95" t="str">
        <f t="shared" si="55"/>
        <v/>
      </c>
      <c r="P510" s="95" t="str">
        <f t="shared" si="56"/>
        <v/>
      </c>
      <c r="Q510" s="96" t="str">
        <f t="shared" si="50"/>
        <v/>
      </c>
      <c r="R510" s="96" t="str">
        <f t="shared" si="51"/>
        <v/>
      </c>
    </row>
    <row r="511" spans="1:18" x14ac:dyDescent="0.25">
      <c r="A511" s="90"/>
      <c r="B511" s="90"/>
      <c r="C511" s="90"/>
      <c r="D511" s="90"/>
      <c r="E511" s="90"/>
      <c r="F511" s="90"/>
      <c r="G511" s="90"/>
      <c r="H511" s="90"/>
      <c r="I511" s="90"/>
      <c r="K511" s="91" t="str">
        <f>IFERROR(INDEX(Market!$B$5:$M$50,MATCH(H511,Market!$A$5:$A$50,0),5),"")</f>
        <v/>
      </c>
      <c r="L511" s="92" t="str">
        <f t="shared" si="52"/>
        <v/>
      </c>
      <c r="M511" s="93" t="str">
        <f t="shared" si="53"/>
        <v/>
      </c>
      <c r="N511" s="94" t="str">
        <f t="shared" si="54"/>
        <v/>
      </c>
      <c r="O511" s="95" t="str">
        <f t="shared" si="55"/>
        <v/>
      </c>
      <c r="P511" s="95" t="str">
        <f t="shared" si="56"/>
        <v/>
      </c>
      <c r="Q511" s="96" t="str">
        <f t="shared" si="50"/>
        <v/>
      </c>
      <c r="R511" s="96" t="str">
        <f t="shared" si="51"/>
        <v/>
      </c>
    </row>
    <row r="512" spans="1:18" x14ac:dyDescent="0.25">
      <c r="A512" s="90"/>
      <c r="B512" s="90"/>
      <c r="C512" s="90"/>
      <c r="D512" s="90"/>
      <c r="E512" s="90"/>
      <c r="F512" s="90"/>
      <c r="G512" s="90"/>
      <c r="H512" s="90"/>
      <c r="I512" s="90"/>
      <c r="K512" s="91" t="str">
        <f>IFERROR(INDEX(Market!$B$5:$M$50,MATCH(H512,Market!$A$5:$A$50,0),5),"")</f>
        <v/>
      </c>
      <c r="L512" s="92" t="str">
        <f t="shared" si="52"/>
        <v/>
      </c>
      <c r="M512" s="93" t="str">
        <f t="shared" si="53"/>
        <v/>
      </c>
      <c r="N512" s="94" t="str">
        <f t="shared" si="54"/>
        <v/>
      </c>
      <c r="O512" s="95" t="str">
        <f t="shared" si="55"/>
        <v/>
      </c>
      <c r="P512" s="95" t="str">
        <f t="shared" si="56"/>
        <v/>
      </c>
      <c r="Q512" s="96" t="str">
        <f t="shared" si="50"/>
        <v/>
      </c>
      <c r="R512" s="96" t="str">
        <f t="shared" si="51"/>
        <v/>
      </c>
    </row>
    <row r="513" spans="1:18" x14ac:dyDescent="0.25">
      <c r="A513" s="90"/>
      <c r="B513" s="90"/>
      <c r="C513" s="90"/>
      <c r="D513" s="90"/>
      <c r="E513" s="90"/>
      <c r="F513" s="90"/>
      <c r="G513" s="90"/>
      <c r="H513" s="90"/>
      <c r="I513" s="90"/>
      <c r="K513" s="91" t="str">
        <f>IFERROR(INDEX(Market!$B$5:$M$50,MATCH(H513,Market!$A$5:$A$50,0),5),"")</f>
        <v/>
      </c>
      <c r="L513" s="92" t="str">
        <f t="shared" si="52"/>
        <v/>
      </c>
      <c r="M513" s="93" t="str">
        <f t="shared" si="53"/>
        <v/>
      </c>
      <c r="N513" s="94" t="str">
        <f t="shared" si="54"/>
        <v/>
      </c>
      <c r="O513" s="95" t="str">
        <f t="shared" si="55"/>
        <v/>
      </c>
      <c r="P513" s="95" t="str">
        <f t="shared" si="56"/>
        <v/>
      </c>
      <c r="Q513" s="96" t="str">
        <f t="shared" si="50"/>
        <v/>
      </c>
      <c r="R513" s="96" t="str">
        <f t="shared" si="51"/>
        <v/>
      </c>
    </row>
    <row r="514" spans="1:18" x14ac:dyDescent="0.25">
      <c r="A514" s="90"/>
      <c r="B514" s="90"/>
      <c r="C514" s="90"/>
      <c r="D514" s="90"/>
      <c r="E514" s="90"/>
      <c r="F514" s="90"/>
      <c r="G514" s="90"/>
      <c r="H514" s="90"/>
      <c r="I514" s="90"/>
      <c r="K514" s="91" t="str">
        <f>IFERROR(INDEX(Market!$B$5:$M$50,MATCH(H514,Market!$A$5:$A$50,0),5),"")</f>
        <v/>
      </c>
      <c r="L514" s="92" t="str">
        <f t="shared" si="52"/>
        <v/>
      </c>
      <c r="M514" s="93" t="str">
        <f t="shared" si="53"/>
        <v/>
      </c>
      <c r="N514" s="94" t="str">
        <f t="shared" si="54"/>
        <v/>
      </c>
      <c r="O514" s="95" t="str">
        <f t="shared" si="55"/>
        <v/>
      </c>
      <c r="P514" s="95" t="str">
        <f t="shared" si="56"/>
        <v/>
      </c>
      <c r="Q514" s="96" t="str">
        <f t="shared" ref="Q514:Q577" si="57">IFERROR(IF(AccountBalance*P514&gt;0,AccountBalance*O514,"0"),"")</f>
        <v/>
      </c>
      <c r="R514" s="96" t="str">
        <f t="shared" si="51"/>
        <v/>
      </c>
    </row>
    <row r="515" spans="1:18" x14ac:dyDescent="0.25">
      <c r="A515" s="90"/>
      <c r="B515" s="90"/>
      <c r="C515" s="90"/>
      <c r="D515" s="90"/>
      <c r="E515" s="90"/>
      <c r="F515" s="90"/>
      <c r="G515" s="90"/>
      <c r="H515" s="90"/>
      <c r="I515" s="90"/>
      <c r="K515" s="91" t="str">
        <f>IFERROR(INDEX(Market!$B$5:$M$50,MATCH(H515,Market!$A$5:$A$50,0),5),"")</f>
        <v/>
      </c>
      <c r="L515" s="92" t="str">
        <f t="shared" si="52"/>
        <v/>
      </c>
      <c r="M515" s="93" t="str">
        <f t="shared" si="53"/>
        <v/>
      </c>
      <c r="N515" s="94" t="str">
        <f t="shared" si="54"/>
        <v/>
      </c>
      <c r="O515" s="95" t="str">
        <f t="shared" si="55"/>
        <v/>
      </c>
      <c r="P515" s="95" t="str">
        <f t="shared" si="56"/>
        <v/>
      </c>
      <c r="Q515" s="96" t="str">
        <f t="shared" si="57"/>
        <v/>
      </c>
      <c r="R515" s="96" t="str">
        <f t="shared" ref="R515:R578" si="58">IFERROR(IF(AccountBalance*P515&gt;0,AccountBalance*P515,"0"),"")</f>
        <v/>
      </c>
    </row>
    <row r="516" spans="1:18" x14ac:dyDescent="0.25">
      <c r="A516" s="90"/>
      <c r="B516" s="90"/>
      <c r="C516" s="90"/>
      <c r="D516" s="90"/>
      <c r="E516" s="90"/>
      <c r="F516" s="90"/>
      <c r="G516" s="90"/>
      <c r="H516" s="90"/>
      <c r="I516" s="90"/>
      <c r="K516" s="91" t="str">
        <f>IFERROR(INDEX(Market!$B$5:$M$50,MATCH(H516,Market!$A$5:$A$50,0),5),"")</f>
        <v/>
      </c>
      <c r="L516" s="92" t="str">
        <f t="shared" ref="L516:L579" si="59">IFERROR(K516-1,"")</f>
        <v/>
      </c>
      <c r="M516" s="93" t="str">
        <f t="shared" ref="M516:M579" si="60">IFERROR((1/I516),"")</f>
        <v/>
      </c>
      <c r="N516" s="94" t="str">
        <f t="shared" ref="N516:N579" si="61">IFERROR(1-M516,"")</f>
        <v/>
      </c>
      <c r="O516" s="95" t="str">
        <f t="shared" ref="O516:O579" si="62">IFERROR(((L516*M516)-N516)/L516,"")</f>
        <v/>
      </c>
      <c r="P516" s="95" t="str">
        <f t="shared" ref="P516:P579" si="63">IFERROR(O516/2,"")</f>
        <v/>
      </c>
      <c r="Q516" s="96" t="str">
        <f t="shared" si="57"/>
        <v/>
      </c>
      <c r="R516" s="96" t="str">
        <f t="shared" si="58"/>
        <v/>
      </c>
    </row>
    <row r="517" spans="1:18" x14ac:dyDescent="0.25">
      <c r="A517" s="90"/>
      <c r="B517" s="90"/>
      <c r="C517" s="90"/>
      <c r="D517" s="90"/>
      <c r="E517" s="90"/>
      <c r="F517" s="90"/>
      <c r="G517" s="90"/>
      <c r="H517" s="90"/>
      <c r="I517" s="90"/>
      <c r="K517" s="91" t="str">
        <f>IFERROR(INDEX(Market!$B$5:$M$50,MATCH(H517,Market!$A$5:$A$50,0),5),"")</f>
        <v/>
      </c>
      <c r="L517" s="92" t="str">
        <f t="shared" si="59"/>
        <v/>
      </c>
      <c r="M517" s="93" t="str">
        <f t="shared" si="60"/>
        <v/>
      </c>
      <c r="N517" s="94" t="str">
        <f t="shared" si="61"/>
        <v/>
      </c>
      <c r="O517" s="95" t="str">
        <f t="shared" si="62"/>
        <v/>
      </c>
      <c r="P517" s="95" t="str">
        <f t="shared" si="63"/>
        <v/>
      </c>
      <c r="Q517" s="96" t="str">
        <f t="shared" si="57"/>
        <v/>
      </c>
      <c r="R517" s="96" t="str">
        <f t="shared" si="58"/>
        <v/>
      </c>
    </row>
    <row r="518" spans="1:18" x14ac:dyDescent="0.25">
      <c r="A518" s="90"/>
      <c r="B518" s="90"/>
      <c r="C518" s="90"/>
      <c r="D518" s="90"/>
      <c r="E518" s="90"/>
      <c r="F518" s="90"/>
      <c r="G518" s="90"/>
      <c r="H518" s="90"/>
      <c r="I518" s="90"/>
      <c r="K518" s="91" t="str">
        <f>IFERROR(INDEX(Market!$B$5:$M$50,MATCH(H518,Market!$A$5:$A$50,0),5),"")</f>
        <v/>
      </c>
      <c r="L518" s="92" t="str">
        <f t="shared" si="59"/>
        <v/>
      </c>
      <c r="M518" s="93" t="str">
        <f t="shared" si="60"/>
        <v/>
      </c>
      <c r="N518" s="94" t="str">
        <f t="shared" si="61"/>
        <v/>
      </c>
      <c r="O518" s="95" t="str">
        <f t="shared" si="62"/>
        <v/>
      </c>
      <c r="P518" s="95" t="str">
        <f t="shared" si="63"/>
        <v/>
      </c>
      <c r="Q518" s="96" t="str">
        <f t="shared" si="57"/>
        <v/>
      </c>
      <c r="R518" s="96" t="str">
        <f t="shared" si="58"/>
        <v/>
      </c>
    </row>
    <row r="519" spans="1:18" x14ac:dyDescent="0.25">
      <c r="A519" s="90"/>
      <c r="B519" s="90"/>
      <c r="C519" s="90"/>
      <c r="D519" s="90"/>
      <c r="E519" s="90"/>
      <c r="F519" s="90"/>
      <c r="G519" s="90"/>
      <c r="H519" s="90"/>
      <c r="I519" s="90"/>
      <c r="K519" s="91" t="str">
        <f>IFERROR(INDEX(Market!$B$5:$M$50,MATCH(H519,Market!$A$5:$A$50,0),5),"")</f>
        <v/>
      </c>
      <c r="L519" s="92" t="str">
        <f t="shared" si="59"/>
        <v/>
      </c>
      <c r="M519" s="93" t="str">
        <f t="shared" si="60"/>
        <v/>
      </c>
      <c r="N519" s="94" t="str">
        <f t="shared" si="61"/>
        <v/>
      </c>
      <c r="O519" s="95" t="str">
        <f t="shared" si="62"/>
        <v/>
      </c>
      <c r="P519" s="95" t="str">
        <f t="shared" si="63"/>
        <v/>
      </c>
      <c r="Q519" s="96" t="str">
        <f t="shared" si="57"/>
        <v/>
      </c>
      <c r="R519" s="96" t="str">
        <f t="shared" si="58"/>
        <v/>
      </c>
    </row>
    <row r="520" spans="1:18" x14ac:dyDescent="0.25">
      <c r="A520" s="90"/>
      <c r="B520" s="90"/>
      <c r="C520" s="90"/>
      <c r="D520" s="90"/>
      <c r="E520" s="90"/>
      <c r="F520" s="90"/>
      <c r="G520" s="90"/>
      <c r="H520" s="90"/>
      <c r="I520" s="90"/>
      <c r="K520" s="91" t="str">
        <f>IFERROR(INDEX(Market!$B$5:$M$50,MATCH(H520,Market!$A$5:$A$50,0),5),"")</f>
        <v/>
      </c>
      <c r="L520" s="92" t="str">
        <f t="shared" si="59"/>
        <v/>
      </c>
      <c r="M520" s="93" t="str">
        <f t="shared" si="60"/>
        <v/>
      </c>
      <c r="N520" s="94" t="str">
        <f t="shared" si="61"/>
        <v/>
      </c>
      <c r="O520" s="95" t="str">
        <f t="shared" si="62"/>
        <v/>
      </c>
      <c r="P520" s="95" t="str">
        <f t="shared" si="63"/>
        <v/>
      </c>
      <c r="Q520" s="96" t="str">
        <f t="shared" si="57"/>
        <v/>
      </c>
      <c r="R520" s="96" t="str">
        <f t="shared" si="58"/>
        <v/>
      </c>
    </row>
    <row r="521" spans="1:18" x14ac:dyDescent="0.25">
      <c r="A521" s="90"/>
      <c r="B521" s="90"/>
      <c r="C521" s="90"/>
      <c r="D521" s="90"/>
      <c r="E521" s="90"/>
      <c r="F521" s="90"/>
      <c r="G521" s="90"/>
      <c r="H521" s="90"/>
      <c r="I521" s="90"/>
      <c r="K521" s="91" t="str">
        <f>IFERROR(INDEX(Market!$B$5:$M$50,MATCH(H521,Market!$A$5:$A$50,0),5),"")</f>
        <v/>
      </c>
      <c r="L521" s="92" t="str">
        <f t="shared" si="59"/>
        <v/>
      </c>
      <c r="M521" s="93" t="str">
        <f t="shared" si="60"/>
        <v/>
      </c>
      <c r="N521" s="94" t="str">
        <f t="shared" si="61"/>
        <v/>
      </c>
      <c r="O521" s="95" t="str">
        <f t="shared" si="62"/>
        <v/>
      </c>
      <c r="P521" s="95" t="str">
        <f t="shared" si="63"/>
        <v/>
      </c>
      <c r="Q521" s="96" t="str">
        <f t="shared" si="57"/>
        <v/>
      </c>
      <c r="R521" s="96" t="str">
        <f t="shared" si="58"/>
        <v/>
      </c>
    </row>
    <row r="522" spans="1:18" x14ac:dyDescent="0.25">
      <c r="A522" s="90"/>
      <c r="B522" s="90"/>
      <c r="C522" s="90"/>
      <c r="D522" s="90"/>
      <c r="E522" s="90"/>
      <c r="F522" s="90"/>
      <c r="G522" s="90"/>
      <c r="H522" s="90"/>
      <c r="I522" s="90"/>
      <c r="K522" s="91" t="str">
        <f>IFERROR(INDEX(Market!$B$5:$M$50,MATCH(H522,Market!$A$5:$A$50,0),5),"")</f>
        <v/>
      </c>
      <c r="L522" s="92" t="str">
        <f t="shared" si="59"/>
        <v/>
      </c>
      <c r="M522" s="93" t="str">
        <f t="shared" si="60"/>
        <v/>
      </c>
      <c r="N522" s="94" t="str">
        <f t="shared" si="61"/>
        <v/>
      </c>
      <c r="O522" s="95" t="str">
        <f t="shared" si="62"/>
        <v/>
      </c>
      <c r="P522" s="95" t="str">
        <f t="shared" si="63"/>
        <v/>
      </c>
      <c r="Q522" s="96" t="str">
        <f t="shared" si="57"/>
        <v/>
      </c>
      <c r="R522" s="96" t="str">
        <f t="shared" si="58"/>
        <v/>
      </c>
    </row>
    <row r="523" spans="1:18" x14ac:dyDescent="0.25">
      <c r="A523" s="90"/>
      <c r="B523" s="90"/>
      <c r="C523" s="90"/>
      <c r="D523" s="90"/>
      <c r="E523" s="90"/>
      <c r="F523" s="90"/>
      <c r="G523" s="90"/>
      <c r="H523" s="90"/>
      <c r="I523" s="90"/>
      <c r="K523" s="91" t="str">
        <f>IFERROR(INDEX(Market!$B$5:$M$50,MATCH(H523,Market!$A$5:$A$50,0),5),"")</f>
        <v/>
      </c>
      <c r="L523" s="92" t="str">
        <f t="shared" si="59"/>
        <v/>
      </c>
      <c r="M523" s="93" t="str">
        <f t="shared" si="60"/>
        <v/>
      </c>
      <c r="N523" s="94" t="str">
        <f t="shared" si="61"/>
        <v/>
      </c>
      <c r="O523" s="95" t="str">
        <f t="shared" si="62"/>
        <v/>
      </c>
      <c r="P523" s="95" t="str">
        <f t="shared" si="63"/>
        <v/>
      </c>
      <c r="Q523" s="96" t="str">
        <f t="shared" si="57"/>
        <v/>
      </c>
      <c r="R523" s="96" t="str">
        <f t="shared" si="58"/>
        <v/>
      </c>
    </row>
    <row r="524" spans="1:18" x14ac:dyDescent="0.25">
      <c r="A524" s="90"/>
      <c r="B524" s="90"/>
      <c r="C524" s="90"/>
      <c r="D524" s="90"/>
      <c r="E524" s="90"/>
      <c r="F524" s="90"/>
      <c r="G524" s="90"/>
      <c r="H524" s="90"/>
      <c r="I524" s="90"/>
      <c r="K524" s="91" t="str">
        <f>IFERROR(INDEX(Market!$B$5:$M$50,MATCH(H524,Market!$A$5:$A$50,0),5),"")</f>
        <v/>
      </c>
      <c r="L524" s="92" t="str">
        <f t="shared" si="59"/>
        <v/>
      </c>
      <c r="M524" s="93" t="str">
        <f t="shared" si="60"/>
        <v/>
      </c>
      <c r="N524" s="94" t="str">
        <f t="shared" si="61"/>
        <v/>
      </c>
      <c r="O524" s="95" t="str">
        <f t="shared" si="62"/>
        <v/>
      </c>
      <c r="P524" s="95" t="str">
        <f t="shared" si="63"/>
        <v/>
      </c>
      <c r="Q524" s="96" t="str">
        <f t="shared" si="57"/>
        <v/>
      </c>
      <c r="R524" s="96" t="str">
        <f t="shared" si="58"/>
        <v/>
      </c>
    </row>
    <row r="525" spans="1:18" x14ac:dyDescent="0.25">
      <c r="A525" s="90"/>
      <c r="B525" s="90"/>
      <c r="C525" s="90"/>
      <c r="D525" s="90"/>
      <c r="E525" s="90"/>
      <c r="F525" s="90"/>
      <c r="G525" s="90"/>
      <c r="H525" s="90"/>
      <c r="I525" s="90"/>
      <c r="K525" s="91" t="str">
        <f>IFERROR(INDEX(Market!$B$5:$M$50,MATCH(H525,Market!$A$5:$A$50,0),5),"")</f>
        <v/>
      </c>
      <c r="L525" s="92" t="str">
        <f t="shared" si="59"/>
        <v/>
      </c>
      <c r="M525" s="93" t="str">
        <f t="shared" si="60"/>
        <v/>
      </c>
      <c r="N525" s="94" t="str">
        <f t="shared" si="61"/>
        <v/>
      </c>
      <c r="O525" s="95" t="str">
        <f t="shared" si="62"/>
        <v/>
      </c>
      <c r="P525" s="95" t="str">
        <f t="shared" si="63"/>
        <v/>
      </c>
      <c r="Q525" s="96" t="str">
        <f t="shared" si="57"/>
        <v/>
      </c>
      <c r="R525" s="96" t="str">
        <f t="shared" si="58"/>
        <v/>
      </c>
    </row>
    <row r="526" spans="1:18" x14ac:dyDescent="0.25">
      <c r="A526" s="90"/>
      <c r="B526" s="90"/>
      <c r="C526" s="90"/>
      <c r="D526" s="90"/>
      <c r="E526" s="90"/>
      <c r="F526" s="90"/>
      <c r="G526" s="90"/>
      <c r="H526" s="90"/>
      <c r="I526" s="90"/>
      <c r="K526" s="91" t="str">
        <f>IFERROR(INDEX(Market!$B$5:$M$50,MATCH(H526,Market!$A$5:$A$50,0),5),"")</f>
        <v/>
      </c>
      <c r="L526" s="92" t="str">
        <f t="shared" si="59"/>
        <v/>
      </c>
      <c r="M526" s="93" t="str">
        <f t="shared" si="60"/>
        <v/>
      </c>
      <c r="N526" s="94" t="str">
        <f t="shared" si="61"/>
        <v/>
      </c>
      <c r="O526" s="95" t="str">
        <f t="shared" si="62"/>
        <v/>
      </c>
      <c r="P526" s="95" t="str">
        <f t="shared" si="63"/>
        <v/>
      </c>
      <c r="Q526" s="96" t="str">
        <f t="shared" si="57"/>
        <v/>
      </c>
      <c r="R526" s="96" t="str">
        <f t="shared" si="58"/>
        <v/>
      </c>
    </row>
    <row r="527" spans="1:18" x14ac:dyDescent="0.25">
      <c r="A527" s="90"/>
      <c r="B527" s="90"/>
      <c r="C527" s="90"/>
      <c r="D527" s="90"/>
      <c r="E527" s="90"/>
      <c r="F527" s="90"/>
      <c r="G527" s="90"/>
      <c r="H527" s="90"/>
      <c r="I527" s="90"/>
      <c r="K527" s="91" t="str">
        <f>IFERROR(INDEX(Market!$B$5:$M$50,MATCH(H527,Market!$A$5:$A$50,0),5),"")</f>
        <v/>
      </c>
      <c r="L527" s="92" t="str">
        <f t="shared" si="59"/>
        <v/>
      </c>
      <c r="M527" s="93" t="str">
        <f t="shared" si="60"/>
        <v/>
      </c>
      <c r="N527" s="94" t="str">
        <f t="shared" si="61"/>
        <v/>
      </c>
      <c r="O527" s="95" t="str">
        <f t="shared" si="62"/>
        <v/>
      </c>
      <c r="P527" s="95" t="str">
        <f t="shared" si="63"/>
        <v/>
      </c>
      <c r="Q527" s="96" t="str">
        <f t="shared" si="57"/>
        <v/>
      </c>
      <c r="R527" s="96" t="str">
        <f t="shared" si="58"/>
        <v/>
      </c>
    </row>
    <row r="528" spans="1:18" x14ac:dyDescent="0.25">
      <c r="A528" s="90"/>
      <c r="B528" s="90"/>
      <c r="C528" s="90"/>
      <c r="D528" s="90"/>
      <c r="E528" s="90"/>
      <c r="F528" s="90"/>
      <c r="G528" s="90"/>
      <c r="H528" s="90"/>
      <c r="I528" s="90"/>
      <c r="K528" s="91" t="str">
        <f>IFERROR(INDEX(Market!$B$5:$M$50,MATCH(H528,Market!$A$5:$A$50,0),5),"")</f>
        <v/>
      </c>
      <c r="L528" s="92" t="str">
        <f t="shared" si="59"/>
        <v/>
      </c>
      <c r="M528" s="93" t="str">
        <f t="shared" si="60"/>
        <v/>
      </c>
      <c r="N528" s="94" t="str">
        <f t="shared" si="61"/>
        <v/>
      </c>
      <c r="O528" s="95" t="str">
        <f t="shared" si="62"/>
        <v/>
      </c>
      <c r="P528" s="95" t="str">
        <f t="shared" si="63"/>
        <v/>
      </c>
      <c r="Q528" s="96" t="str">
        <f t="shared" si="57"/>
        <v/>
      </c>
      <c r="R528" s="96" t="str">
        <f t="shared" si="58"/>
        <v/>
      </c>
    </row>
    <row r="529" spans="1:18" x14ac:dyDescent="0.25">
      <c r="A529" s="90"/>
      <c r="B529" s="90"/>
      <c r="C529" s="90"/>
      <c r="D529" s="90"/>
      <c r="E529" s="90"/>
      <c r="F529" s="90"/>
      <c r="G529" s="90"/>
      <c r="H529" s="90"/>
      <c r="I529" s="90"/>
      <c r="K529" s="91" t="str">
        <f>IFERROR(INDEX(Market!$B$5:$M$50,MATCH(H529,Market!$A$5:$A$50,0),5),"")</f>
        <v/>
      </c>
      <c r="L529" s="92" t="str">
        <f t="shared" si="59"/>
        <v/>
      </c>
      <c r="M529" s="93" t="str">
        <f t="shared" si="60"/>
        <v/>
      </c>
      <c r="N529" s="94" t="str">
        <f t="shared" si="61"/>
        <v/>
      </c>
      <c r="O529" s="95" t="str">
        <f t="shared" si="62"/>
        <v/>
      </c>
      <c r="P529" s="95" t="str">
        <f t="shared" si="63"/>
        <v/>
      </c>
      <c r="Q529" s="96" t="str">
        <f t="shared" si="57"/>
        <v/>
      </c>
      <c r="R529" s="96" t="str">
        <f t="shared" si="58"/>
        <v/>
      </c>
    </row>
    <row r="530" spans="1:18" x14ac:dyDescent="0.25">
      <c r="A530" s="90"/>
      <c r="B530" s="90"/>
      <c r="C530" s="90"/>
      <c r="D530" s="90"/>
      <c r="E530" s="90"/>
      <c r="F530" s="90"/>
      <c r="G530" s="90"/>
      <c r="H530" s="90"/>
      <c r="I530" s="90"/>
      <c r="K530" s="91" t="str">
        <f>IFERROR(INDEX(Market!$B$5:$M$50,MATCH(H530,Market!$A$5:$A$50,0),5),"")</f>
        <v/>
      </c>
      <c r="L530" s="92" t="str">
        <f t="shared" si="59"/>
        <v/>
      </c>
      <c r="M530" s="93" t="str">
        <f t="shared" si="60"/>
        <v/>
      </c>
      <c r="N530" s="94" t="str">
        <f t="shared" si="61"/>
        <v/>
      </c>
      <c r="O530" s="95" t="str">
        <f t="shared" si="62"/>
        <v/>
      </c>
      <c r="P530" s="95" t="str">
        <f t="shared" si="63"/>
        <v/>
      </c>
      <c r="Q530" s="96" t="str">
        <f t="shared" si="57"/>
        <v/>
      </c>
      <c r="R530" s="96" t="str">
        <f t="shared" si="58"/>
        <v/>
      </c>
    </row>
    <row r="531" spans="1:18" x14ac:dyDescent="0.25">
      <c r="A531" s="90"/>
      <c r="B531" s="90"/>
      <c r="C531" s="90"/>
      <c r="D531" s="90"/>
      <c r="E531" s="90"/>
      <c r="F531" s="90"/>
      <c r="G531" s="90"/>
      <c r="H531" s="90"/>
      <c r="I531" s="90"/>
      <c r="K531" s="91" t="str">
        <f>IFERROR(INDEX(Market!$B$5:$M$50,MATCH(H531,Market!$A$5:$A$50,0),5),"")</f>
        <v/>
      </c>
      <c r="L531" s="92" t="str">
        <f t="shared" si="59"/>
        <v/>
      </c>
      <c r="M531" s="93" t="str">
        <f t="shared" si="60"/>
        <v/>
      </c>
      <c r="N531" s="94" t="str">
        <f t="shared" si="61"/>
        <v/>
      </c>
      <c r="O531" s="95" t="str">
        <f t="shared" si="62"/>
        <v/>
      </c>
      <c r="P531" s="95" t="str">
        <f t="shared" si="63"/>
        <v/>
      </c>
      <c r="Q531" s="96" t="str">
        <f t="shared" si="57"/>
        <v/>
      </c>
      <c r="R531" s="96" t="str">
        <f t="shared" si="58"/>
        <v/>
      </c>
    </row>
    <row r="532" spans="1:18" x14ac:dyDescent="0.25">
      <c r="A532" s="90"/>
      <c r="B532" s="90"/>
      <c r="C532" s="90"/>
      <c r="D532" s="90"/>
      <c r="E532" s="90"/>
      <c r="F532" s="90"/>
      <c r="G532" s="90"/>
      <c r="H532" s="90"/>
      <c r="I532" s="90"/>
      <c r="K532" s="91" t="str">
        <f>IFERROR(INDEX(Market!$B$5:$M$50,MATCH(H532,Market!$A$5:$A$50,0),5),"")</f>
        <v/>
      </c>
      <c r="L532" s="92" t="str">
        <f t="shared" si="59"/>
        <v/>
      </c>
      <c r="M532" s="93" t="str">
        <f t="shared" si="60"/>
        <v/>
      </c>
      <c r="N532" s="94" t="str">
        <f t="shared" si="61"/>
        <v/>
      </c>
      <c r="O532" s="95" t="str">
        <f t="shared" si="62"/>
        <v/>
      </c>
      <c r="P532" s="95" t="str">
        <f t="shared" si="63"/>
        <v/>
      </c>
      <c r="Q532" s="96" t="str">
        <f t="shared" si="57"/>
        <v/>
      </c>
      <c r="R532" s="96" t="str">
        <f t="shared" si="58"/>
        <v/>
      </c>
    </row>
    <row r="533" spans="1:18" x14ac:dyDescent="0.25">
      <c r="A533" s="90"/>
      <c r="B533" s="90"/>
      <c r="C533" s="90"/>
      <c r="D533" s="90"/>
      <c r="E533" s="90"/>
      <c r="F533" s="90"/>
      <c r="G533" s="90"/>
      <c r="H533" s="90"/>
      <c r="I533" s="90"/>
      <c r="K533" s="91" t="str">
        <f>IFERROR(INDEX(Market!$B$5:$M$50,MATCH(H533,Market!$A$5:$A$50,0),5),"")</f>
        <v/>
      </c>
      <c r="L533" s="92" t="str">
        <f t="shared" si="59"/>
        <v/>
      </c>
      <c r="M533" s="93" t="str">
        <f t="shared" si="60"/>
        <v/>
      </c>
      <c r="N533" s="94" t="str">
        <f t="shared" si="61"/>
        <v/>
      </c>
      <c r="O533" s="95" t="str">
        <f t="shared" si="62"/>
        <v/>
      </c>
      <c r="P533" s="95" t="str">
        <f t="shared" si="63"/>
        <v/>
      </c>
      <c r="Q533" s="96" t="str">
        <f t="shared" si="57"/>
        <v/>
      </c>
      <c r="R533" s="96" t="str">
        <f t="shared" si="58"/>
        <v/>
      </c>
    </row>
    <row r="534" spans="1:18" x14ac:dyDescent="0.25">
      <c r="A534" s="90"/>
      <c r="B534" s="90"/>
      <c r="C534" s="90"/>
      <c r="D534" s="90"/>
      <c r="E534" s="90"/>
      <c r="F534" s="90"/>
      <c r="G534" s="90"/>
      <c r="H534" s="90"/>
      <c r="I534" s="90"/>
      <c r="K534" s="91" t="str">
        <f>IFERROR(INDEX(Market!$B$5:$M$50,MATCH(H534,Market!$A$5:$A$50,0),5),"")</f>
        <v/>
      </c>
      <c r="L534" s="92" t="str">
        <f t="shared" si="59"/>
        <v/>
      </c>
      <c r="M534" s="93" t="str">
        <f t="shared" si="60"/>
        <v/>
      </c>
      <c r="N534" s="94" t="str">
        <f t="shared" si="61"/>
        <v/>
      </c>
      <c r="O534" s="95" t="str">
        <f t="shared" si="62"/>
        <v/>
      </c>
      <c r="P534" s="95" t="str">
        <f t="shared" si="63"/>
        <v/>
      </c>
      <c r="Q534" s="96" t="str">
        <f t="shared" si="57"/>
        <v/>
      </c>
      <c r="R534" s="96" t="str">
        <f t="shared" si="58"/>
        <v/>
      </c>
    </row>
    <row r="535" spans="1:18" x14ac:dyDescent="0.25">
      <c r="A535" s="90"/>
      <c r="B535" s="90"/>
      <c r="C535" s="90"/>
      <c r="D535" s="90"/>
      <c r="E535" s="90"/>
      <c r="F535" s="90"/>
      <c r="G535" s="90"/>
      <c r="H535" s="90"/>
      <c r="I535" s="90"/>
      <c r="K535" s="91" t="str">
        <f>IFERROR(INDEX(Market!$B$5:$M$50,MATCH(H535,Market!$A$5:$A$50,0),5),"")</f>
        <v/>
      </c>
      <c r="L535" s="92" t="str">
        <f t="shared" si="59"/>
        <v/>
      </c>
      <c r="M535" s="93" t="str">
        <f t="shared" si="60"/>
        <v/>
      </c>
      <c r="N535" s="94" t="str">
        <f t="shared" si="61"/>
        <v/>
      </c>
      <c r="O535" s="95" t="str">
        <f t="shared" si="62"/>
        <v/>
      </c>
      <c r="P535" s="95" t="str">
        <f t="shared" si="63"/>
        <v/>
      </c>
      <c r="Q535" s="96" t="str">
        <f t="shared" si="57"/>
        <v/>
      </c>
      <c r="R535" s="96" t="str">
        <f t="shared" si="58"/>
        <v/>
      </c>
    </row>
    <row r="536" spans="1:18" x14ac:dyDescent="0.25">
      <c r="A536" s="90"/>
      <c r="B536" s="90"/>
      <c r="C536" s="90"/>
      <c r="D536" s="90"/>
      <c r="E536" s="90"/>
      <c r="F536" s="90"/>
      <c r="G536" s="90"/>
      <c r="H536" s="90"/>
      <c r="I536" s="90"/>
      <c r="K536" s="91" t="str">
        <f>IFERROR(INDEX(Market!$B$5:$M$50,MATCH(H536,Market!$A$5:$A$50,0),5),"")</f>
        <v/>
      </c>
      <c r="L536" s="92" t="str">
        <f t="shared" si="59"/>
        <v/>
      </c>
      <c r="M536" s="93" t="str">
        <f t="shared" si="60"/>
        <v/>
      </c>
      <c r="N536" s="94" t="str">
        <f t="shared" si="61"/>
        <v/>
      </c>
      <c r="O536" s="95" t="str">
        <f t="shared" si="62"/>
        <v/>
      </c>
      <c r="P536" s="95" t="str">
        <f t="shared" si="63"/>
        <v/>
      </c>
      <c r="Q536" s="96" t="str">
        <f t="shared" si="57"/>
        <v/>
      </c>
      <c r="R536" s="96" t="str">
        <f t="shared" si="58"/>
        <v/>
      </c>
    </row>
    <row r="537" spans="1:18" x14ac:dyDescent="0.25">
      <c r="A537" s="90"/>
      <c r="B537" s="90"/>
      <c r="C537" s="90"/>
      <c r="D537" s="90"/>
      <c r="E537" s="90"/>
      <c r="F537" s="90"/>
      <c r="G537" s="90"/>
      <c r="H537" s="90"/>
      <c r="I537" s="90"/>
      <c r="K537" s="91" t="str">
        <f>IFERROR(INDEX(Market!$B$5:$M$50,MATCH(H537,Market!$A$5:$A$50,0),5),"")</f>
        <v/>
      </c>
      <c r="L537" s="92" t="str">
        <f t="shared" si="59"/>
        <v/>
      </c>
      <c r="M537" s="93" t="str">
        <f t="shared" si="60"/>
        <v/>
      </c>
      <c r="N537" s="94" t="str">
        <f t="shared" si="61"/>
        <v/>
      </c>
      <c r="O537" s="95" t="str">
        <f t="shared" si="62"/>
        <v/>
      </c>
      <c r="P537" s="95" t="str">
        <f t="shared" si="63"/>
        <v/>
      </c>
      <c r="Q537" s="96" t="str">
        <f t="shared" si="57"/>
        <v/>
      </c>
      <c r="R537" s="96" t="str">
        <f t="shared" si="58"/>
        <v/>
      </c>
    </row>
    <row r="538" spans="1:18" x14ac:dyDescent="0.25">
      <c r="A538" s="90"/>
      <c r="B538" s="90"/>
      <c r="C538" s="90"/>
      <c r="D538" s="90"/>
      <c r="E538" s="90"/>
      <c r="F538" s="90"/>
      <c r="G538" s="90"/>
      <c r="H538" s="90"/>
      <c r="I538" s="90"/>
      <c r="K538" s="91" t="str">
        <f>IFERROR(INDEX(Market!$B$5:$M$50,MATCH(H538,Market!$A$5:$A$50,0),5),"")</f>
        <v/>
      </c>
      <c r="L538" s="92" t="str">
        <f t="shared" si="59"/>
        <v/>
      </c>
      <c r="M538" s="93" t="str">
        <f t="shared" si="60"/>
        <v/>
      </c>
      <c r="N538" s="94" t="str">
        <f t="shared" si="61"/>
        <v/>
      </c>
      <c r="O538" s="95" t="str">
        <f t="shared" si="62"/>
        <v/>
      </c>
      <c r="P538" s="95" t="str">
        <f t="shared" si="63"/>
        <v/>
      </c>
      <c r="Q538" s="96" t="str">
        <f t="shared" si="57"/>
        <v/>
      </c>
      <c r="R538" s="96" t="str">
        <f t="shared" si="58"/>
        <v/>
      </c>
    </row>
    <row r="539" spans="1:18" x14ac:dyDescent="0.25">
      <c r="A539" s="90"/>
      <c r="B539" s="90"/>
      <c r="C539" s="90"/>
      <c r="D539" s="90"/>
      <c r="E539" s="90"/>
      <c r="F539" s="90"/>
      <c r="G539" s="90"/>
      <c r="H539" s="90"/>
      <c r="I539" s="90"/>
      <c r="K539" s="91" t="str">
        <f>IFERROR(INDEX(Market!$B$5:$M$50,MATCH(H539,Market!$A$5:$A$50,0),5),"")</f>
        <v/>
      </c>
      <c r="L539" s="92" t="str">
        <f t="shared" si="59"/>
        <v/>
      </c>
      <c r="M539" s="93" t="str">
        <f t="shared" si="60"/>
        <v/>
      </c>
      <c r="N539" s="94" t="str">
        <f t="shared" si="61"/>
        <v/>
      </c>
      <c r="O539" s="95" t="str">
        <f t="shared" si="62"/>
        <v/>
      </c>
      <c r="P539" s="95" t="str">
        <f t="shared" si="63"/>
        <v/>
      </c>
      <c r="Q539" s="96" t="str">
        <f t="shared" si="57"/>
        <v/>
      </c>
      <c r="R539" s="96" t="str">
        <f t="shared" si="58"/>
        <v/>
      </c>
    </row>
    <row r="540" spans="1:18" x14ac:dyDescent="0.25">
      <c r="A540" s="90"/>
      <c r="B540" s="90"/>
      <c r="C540" s="90"/>
      <c r="D540" s="90"/>
      <c r="E540" s="90"/>
      <c r="F540" s="90"/>
      <c r="G540" s="90"/>
      <c r="H540" s="90"/>
      <c r="I540" s="90"/>
      <c r="K540" s="91" t="str">
        <f>IFERROR(INDEX(Market!$B$5:$M$50,MATCH(H540,Market!$A$5:$A$50,0),5),"")</f>
        <v/>
      </c>
      <c r="L540" s="92" t="str">
        <f t="shared" si="59"/>
        <v/>
      </c>
      <c r="M540" s="93" t="str">
        <f t="shared" si="60"/>
        <v/>
      </c>
      <c r="N540" s="94" t="str">
        <f t="shared" si="61"/>
        <v/>
      </c>
      <c r="O540" s="95" t="str">
        <f t="shared" si="62"/>
        <v/>
      </c>
      <c r="P540" s="95" t="str">
        <f t="shared" si="63"/>
        <v/>
      </c>
      <c r="Q540" s="96" t="str">
        <f t="shared" si="57"/>
        <v/>
      </c>
      <c r="R540" s="96" t="str">
        <f t="shared" si="58"/>
        <v/>
      </c>
    </row>
    <row r="541" spans="1:18" x14ac:dyDescent="0.25">
      <c r="A541" s="90"/>
      <c r="B541" s="90"/>
      <c r="C541" s="90"/>
      <c r="D541" s="90"/>
      <c r="E541" s="90"/>
      <c r="F541" s="90"/>
      <c r="G541" s="90"/>
      <c r="H541" s="90"/>
      <c r="I541" s="90"/>
      <c r="K541" s="91" t="str">
        <f>IFERROR(INDEX(Market!$B$5:$M$50,MATCH(H541,Market!$A$5:$A$50,0),5),"")</f>
        <v/>
      </c>
      <c r="L541" s="92" t="str">
        <f t="shared" si="59"/>
        <v/>
      </c>
      <c r="M541" s="93" t="str">
        <f t="shared" si="60"/>
        <v/>
      </c>
      <c r="N541" s="94" t="str">
        <f t="shared" si="61"/>
        <v/>
      </c>
      <c r="O541" s="95" t="str">
        <f t="shared" si="62"/>
        <v/>
      </c>
      <c r="P541" s="95" t="str">
        <f t="shared" si="63"/>
        <v/>
      </c>
      <c r="Q541" s="96" t="str">
        <f t="shared" si="57"/>
        <v/>
      </c>
      <c r="R541" s="96" t="str">
        <f t="shared" si="58"/>
        <v/>
      </c>
    </row>
    <row r="542" spans="1:18" x14ac:dyDescent="0.25">
      <c r="A542" s="90"/>
      <c r="B542" s="90"/>
      <c r="C542" s="90"/>
      <c r="D542" s="90"/>
      <c r="E542" s="90"/>
      <c r="F542" s="90"/>
      <c r="G542" s="90"/>
      <c r="H542" s="90"/>
      <c r="I542" s="90"/>
      <c r="K542" s="91" t="str">
        <f>IFERROR(INDEX(Market!$B$5:$M$50,MATCH(H542,Market!$A$5:$A$50,0),5),"")</f>
        <v/>
      </c>
      <c r="L542" s="92" t="str">
        <f t="shared" si="59"/>
        <v/>
      </c>
      <c r="M542" s="93" t="str">
        <f t="shared" si="60"/>
        <v/>
      </c>
      <c r="N542" s="94" t="str">
        <f t="shared" si="61"/>
        <v/>
      </c>
      <c r="O542" s="95" t="str">
        <f t="shared" si="62"/>
        <v/>
      </c>
      <c r="P542" s="95" t="str">
        <f t="shared" si="63"/>
        <v/>
      </c>
      <c r="Q542" s="96" t="str">
        <f t="shared" si="57"/>
        <v/>
      </c>
      <c r="R542" s="96" t="str">
        <f t="shared" si="58"/>
        <v/>
      </c>
    </row>
    <row r="543" spans="1:18" x14ac:dyDescent="0.25">
      <c r="A543" s="90"/>
      <c r="B543" s="90"/>
      <c r="C543" s="90"/>
      <c r="D543" s="90"/>
      <c r="E543" s="90"/>
      <c r="F543" s="90"/>
      <c r="G543" s="90"/>
      <c r="H543" s="90"/>
      <c r="I543" s="90"/>
      <c r="K543" s="91" t="str">
        <f>IFERROR(INDEX(Market!$B$5:$M$50,MATCH(H543,Market!$A$5:$A$50,0),5),"")</f>
        <v/>
      </c>
      <c r="L543" s="92" t="str">
        <f t="shared" si="59"/>
        <v/>
      </c>
      <c r="M543" s="93" t="str">
        <f t="shared" si="60"/>
        <v/>
      </c>
      <c r="N543" s="94" t="str">
        <f t="shared" si="61"/>
        <v/>
      </c>
      <c r="O543" s="95" t="str">
        <f t="shared" si="62"/>
        <v/>
      </c>
      <c r="P543" s="95" t="str">
        <f t="shared" si="63"/>
        <v/>
      </c>
      <c r="Q543" s="96" t="str">
        <f t="shared" si="57"/>
        <v/>
      </c>
      <c r="R543" s="96" t="str">
        <f t="shared" si="58"/>
        <v/>
      </c>
    </row>
    <row r="544" spans="1:18" x14ac:dyDescent="0.25">
      <c r="A544" s="90"/>
      <c r="B544" s="90"/>
      <c r="C544" s="90"/>
      <c r="D544" s="90"/>
      <c r="E544" s="90"/>
      <c r="F544" s="90"/>
      <c r="G544" s="90"/>
      <c r="H544" s="90"/>
      <c r="I544" s="90"/>
      <c r="K544" s="91" t="str">
        <f>IFERROR(INDEX(Market!$B$5:$M$50,MATCH(H544,Market!$A$5:$A$50,0),5),"")</f>
        <v/>
      </c>
      <c r="L544" s="92" t="str">
        <f t="shared" si="59"/>
        <v/>
      </c>
      <c r="M544" s="93" t="str">
        <f t="shared" si="60"/>
        <v/>
      </c>
      <c r="N544" s="94" t="str">
        <f t="shared" si="61"/>
        <v/>
      </c>
      <c r="O544" s="95" t="str">
        <f t="shared" si="62"/>
        <v/>
      </c>
      <c r="P544" s="95" t="str">
        <f t="shared" si="63"/>
        <v/>
      </c>
      <c r="Q544" s="96" t="str">
        <f t="shared" si="57"/>
        <v/>
      </c>
      <c r="R544" s="96" t="str">
        <f t="shared" si="58"/>
        <v/>
      </c>
    </row>
    <row r="545" spans="1:18" x14ac:dyDescent="0.25">
      <c r="A545" s="90"/>
      <c r="B545" s="90"/>
      <c r="C545" s="90"/>
      <c r="D545" s="90"/>
      <c r="E545" s="90"/>
      <c r="F545" s="90"/>
      <c r="G545" s="90"/>
      <c r="H545" s="90"/>
      <c r="I545" s="90"/>
      <c r="K545" s="91" t="str">
        <f>IFERROR(INDEX(Market!$B$5:$M$50,MATCH(H545,Market!$A$5:$A$50,0),5),"")</f>
        <v/>
      </c>
      <c r="L545" s="92" t="str">
        <f t="shared" si="59"/>
        <v/>
      </c>
      <c r="M545" s="93" t="str">
        <f t="shared" si="60"/>
        <v/>
      </c>
      <c r="N545" s="94" t="str">
        <f t="shared" si="61"/>
        <v/>
      </c>
      <c r="O545" s="95" t="str">
        <f t="shared" si="62"/>
        <v/>
      </c>
      <c r="P545" s="95" t="str">
        <f t="shared" si="63"/>
        <v/>
      </c>
      <c r="Q545" s="96" t="str">
        <f t="shared" si="57"/>
        <v/>
      </c>
      <c r="R545" s="96" t="str">
        <f t="shared" si="58"/>
        <v/>
      </c>
    </row>
    <row r="546" spans="1:18" x14ac:dyDescent="0.25">
      <c r="A546" s="90"/>
      <c r="B546" s="90"/>
      <c r="C546" s="90"/>
      <c r="D546" s="90"/>
      <c r="E546" s="90"/>
      <c r="F546" s="90"/>
      <c r="G546" s="90"/>
      <c r="H546" s="90"/>
      <c r="I546" s="90"/>
      <c r="K546" s="91" t="str">
        <f>IFERROR(INDEX(Market!$B$5:$M$50,MATCH(H546,Market!$A$5:$A$50,0),5),"")</f>
        <v/>
      </c>
      <c r="L546" s="92" t="str">
        <f t="shared" si="59"/>
        <v/>
      </c>
      <c r="M546" s="93" t="str">
        <f t="shared" si="60"/>
        <v/>
      </c>
      <c r="N546" s="94" t="str">
        <f t="shared" si="61"/>
        <v/>
      </c>
      <c r="O546" s="95" t="str">
        <f t="shared" si="62"/>
        <v/>
      </c>
      <c r="P546" s="95" t="str">
        <f t="shared" si="63"/>
        <v/>
      </c>
      <c r="Q546" s="96" t="str">
        <f t="shared" si="57"/>
        <v/>
      </c>
      <c r="R546" s="96" t="str">
        <f t="shared" si="58"/>
        <v/>
      </c>
    </row>
    <row r="547" spans="1:18" x14ac:dyDescent="0.25">
      <c r="A547" s="90"/>
      <c r="B547" s="90"/>
      <c r="C547" s="90"/>
      <c r="D547" s="90"/>
      <c r="E547" s="90"/>
      <c r="F547" s="90"/>
      <c r="G547" s="90"/>
      <c r="H547" s="90"/>
      <c r="I547" s="90"/>
      <c r="K547" s="91" t="str">
        <f>IFERROR(INDEX(Market!$B$5:$M$50,MATCH(H547,Market!$A$5:$A$50,0),5),"")</f>
        <v/>
      </c>
      <c r="L547" s="92" t="str">
        <f t="shared" si="59"/>
        <v/>
      </c>
      <c r="M547" s="93" t="str">
        <f t="shared" si="60"/>
        <v/>
      </c>
      <c r="N547" s="94" t="str">
        <f t="shared" si="61"/>
        <v/>
      </c>
      <c r="O547" s="95" t="str">
        <f t="shared" si="62"/>
        <v/>
      </c>
      <c r="P547" s="95" t="str">
        <f t="shared" si="63"/>
        <v/>
      </c>
      <c r="Q547" s="96" t="str">
        <f t="shared" si="57"/>
        <v/>
      </c>
      <c r="R547" s="96" t="str">
        <f t="shared" si="58"/>
        <v/>
      </c>
    </row>
    <row r="548" spans="1:18" x14ac:dyDescent="0.25">
      <c r="A548" s="90"/>
      <c r="B548" s="90"/>
      <c r="C548" s="90"/>
      <c r="D548" s="90"/>
      <c r="E548" s="90"/>
      <c r="F548" s="90"/>
      <c r="G548" s="90"/>
      <c r="H548" s="90"/>
      <c r="I548" s="90"/>
      <c r="K548" s="91" t="str">
        <f>IFERROR(INDEX(Market!$B$5:$M$50,MATCH(H548,Market!$A$5:$A$50,0),5),"")</f>
        <v/>
      </c>
      <c r="L548" s="92" t="str">
        <f t="shared" si="59"/>
        <v/>
      </c>
      <c r="M548" s="93" t="str">
        <f t="shared" si="60"/>
        <v/>
      </c>
      <c r="N548" s="94" t="str">
        <f t="shared" si="61"/>
        <v/>
      </c>
      <c r="O548" s="95" t="str">
        <f t="shared" si="62"/>
        <v/>
      </c>
      <c r="P548" s="95" t="str">
        <f t="shared" si="63"/>
        <v/>
      </c>
      <c r="Q548" s="96" t="str">
        <f t="shared" si="57"/>
        <v/>
      </c>
      <c r="R548" s="96" t="str">
        <f t="shared" si="58"/>
        <v/>
      </c>
    </row>
    <row r="549" spans="1:18" x14ac:dyDescent="0.25">
      <c r="A549" s="90"/>
      <c r="B549" s="90"/>
      <c r="C549" s="90"/>
      <c r="D549" s="90"/>
      <c r="E549" s="90"/>
      <c r="F549" s="90"/>
      <c r="G549" s="90"/>
      <c r="H549" s="90"/>
      <c r="I549" s="90"/>
      <c r="K549" s="91" t="str">
        <f>IFERROR(INDEX(Market!$B$5:$M$50,MATCH(H549,Market!$A$5:$A$50,0),5),"")</f>
        <v/>
      </c>
      <c r="L549" s="92" t="str">
        <f t="shared" si="59"/>
        <v/>
      </c>
      <c r="M549" s="93" t="str">
        <f t="shared" si="60"/>
        <v/>
      </c>
      <c r="N549" s="94" t="str">
        <f t="shared" si="61"/>
        <v/>
      </c>
      <c r="O549" s="95" t="str">
        <f t="shared" si="62"/>
        <v/>
      </c>
      <c r="P549" s="95" t="str">
        <f t="shared" si="63"/>
        <v/>
      </c>
      <c r="Q549" s="96" t="str">
        <f t="shared" si="57"/>
        <v/>
      </c>
      <c r="R549" s="96" t="str">
        <f t="shared" si="58"/>
        <v/>
      </c>
    </row>
    <row r="550" spans="1:18" x14ac:dyDescent="0.25">
      <c r="A550" s="90"/>
      <c r="B550" s="90"/>
      <c r="C550" s="90"/>
      <c r="D550" s="90"/>
      <c r="E550" s="90"/>
      <c r="F550" s="90"/>
      <c r="G550" s="90"/>
      <c r="H550" s="90"/>
      <c r="I550" s="90"/>
      <c r="K550" s="91" t="str">
        <f>IFERROR(INDEX(Market!$B$5:$M$50,MATCH(H550,Market!$A$5:$A$50,0),5),"")</f>
        <v/>
      </c>
      <c r="L550" s="92" t="str">
        <f t="shared" si="59"/>
        <v/>
      </c>
      <c r="M550" s="93" t="str">
        <f t="shared" si="60"/>
        <v/>
      </c>
      <c r="N550" s="94" t="str">
        <f t="shared" si="61"/>
        <v/>
      </c>
      <c r="O550" s="95" t="str">
        <f t="shared" si="62"/>
        <v/>
      </c>
      <c r="P550" s="95" t="str">
        <f t="shared" si="63"/>
        <v/>
      </c>
      <c r="Q550" s="96" t="str">
        <f t="shared" si="57"/>
        <v/>
      </c>
      <c r="R550" s="96" t="str">
        <f t="shared" si="58"/>
        <v/>
      </c>
    </row>
    <row r="551" spans="1:18" x14ac:dyDescent="0.25">
      <c r="A551" s="90"/>
      <c r="B551" s="90"/>
      <c r="C551" s="90"/>
      <c r="D551" s="90"/>
      <c r="E551" s="90"/>
      <c r="F551" s="90"/>
      <c r="G551" s="90"/>
      <c r="H551" s="90"/>
      <c r="I551" s="90"/>
      <c r="K551" s="91" t="str">
        <f>IFERROR(INDEX(Market!$B$5:$M$50,MATCH(H551,Market!$A$5:$A$50,0),5),"")</f>
        <v/>
      </c>
      <c r="L551" s="92" t="str">
        <f t="shared" si="59"/>
        <v/>
      </c>
      <c r="M551" s="93" t="str">
        <f t="shared" si="60"/>
        <v/>
      </c>
      <c r="N551" s="94" t="str">
        <f t="shared" si="61"/>
        <v/>
      </c>
      <c r="O551" s="95" t="str">
        <f t="shared" si="62"/>
        <v/>
      </c>
      <c r="P551" s="95" t="str">
        <f t="shared" si="63"/>
        <v/>
      </c>
      <c r="Q551" s="96" t="str">
        <f t="shared" si="57"/>
        <v/>
      </c>
      <c r="R551" s="96" t="str">
        <f t="shared" si="58"/>
        <v/>
      </c>
    </row>
    <row r="552" spans="1:18" x14ac:dyDescent="0.25">
      <c r="A552" s="90"/>
      <c r="B552" s="90"/>
      <c r="C552" s="90"/>
      <c r="D552" s="90"/>
      <c r="E552" s="90"/>
      <c r="F552" s="90"/>
      <c r="G552" s="90"/>
      <c r="H552" s="90"/>
      <c r="I552" s="90"/>
      <c r="K552" s="91" t="str">
        <f>IFERROR(INDEX(Market!$B$5:$M$50,MATCH(H552,Market!$A$5:$A$50,0),5),"")</f>
        <v/>
      </c>
      <c r="L552" s="92" t="str">
        <f t="shared" si="59"/>
        <v/>
      </c>
      <c r="M552" s="93" t="str">
        <f t="shared" si="60"/>
        <v/>
      </c>
      <c r="N552" s="94" t="str">
        <f t="shared" si="61"/>
        <v/>
      </c>
      <c r="O552" s="95" t="str">
        <f t="shared" si="62"/>
        <v/>
      </c>
      <c r="P552" s="95" t="str">
        <f t="shared" si="63"/>
        <v/>
      </c>
      <c r="Q552" s="96" t="str">
        <f t="shared" si="57"/>
        <v/>
      </c>
      <c r="R552" s="96" t="str">
        <f t="shared" si="58"/>
        <v/>
      </c>
    </row>
    <row r="553" spans="1:18" x14ac:dyDescent="0.25">
      <c r="A553" s="90"/>
      <c r="B553" s="90"/>
      <c r="C553" s="90"/>
      <c r="D553" s="90"/>
      <c r="E553" s="90"/>
      <c r="F553" s="90"/>
      <c r="G553" s="90"/>
      <c r="H553" s="90"/>
      <c r="I553" s="90"/>
      <c r="K553" s="91" t="str">
        <f>IFERROR(INDEX(Market!$B$5:$M$50,MATCH(H553,Market!$A$5:$A$50,0),5),"")</f>
        <v/>
      </c>
      <c r="L553" s="92" t="str">
        <f t="shared" si="59"/>
        <v/>
      </c>
      <c r="M553" s="93" t="str">
        <f t="shared" si="60"/>
        <v/>
      </c>
      <c r="N553" s="94" t="str">
        <f t="shared" si="61"/>
        <v/>
      </c>
      <c r="O553" s="95" t="str">
        <f t="shared" si="62"/>
        <v/>
      </c>
      <c r="P553" s="95" t="str">
        <f t="shared" si="63"/>
        <v/>
      </c>
      <c r="Q553" s="96" t="str">
        <f t="shared" si="57"/>
        <v/>
      </c>
      <c r="R553" s="96" t="str">
        <f t="shared" si="58"/>
        <v/>
      </c>
    </row>
    <row r="554" spans="1:18" x14ac:dyDescent="0.25">
      <c r="A554" s="90"/>
      <c r="B554" s="90"/>
      <c r="C554" s="90"/>
      <c r="D554" s="90"/>
      <c r="E554" s="90"/>
      <c r="F554" s="90"/>
      <c r="G554" s="90"/>
      <c r="H554" s="90"/>
      <c r="I554" s="90"/>
      <c r="K554" s="91" t="str">
        <f>IFERROR(INDEX(Market!$B$5:$M$50,MATCH(H554,Market!$A$5:$A$50,0),5),"")</f>
        <v/>
      </c>
      <c r="L554" s="92" t="str">
        <f t="shared" si="59"/>
        <v/>
      </c>
      <c r="M554" s="93" t="str">
        <f t="shared" si="60"/>
        <v/>
      </c>
      <c r="N554" s="94" t="str">
        <f t="shared" si="61"/>
        <v/>
      </c>
      <c r="O554" s="95" t="str">
        <f t="shared" si="62"/>
        <v/>
      </c>
      <c r="P554" s="95" t="str">
        <f t="shared" si="63"/>
        <v/>
      </c>
      <c r="Q554" s="96" t="str">
        <f t="shared" si="57"/>
        <v/>
      </c>
      <c r="R554" s="96" t="str">
        <f t="shared" si="58"/>
        <v/>
      </c>
    </row>
    <row r="555" spans="1:18" x14ac:dyDescent="0.25">
      <c r="A555" s="90"/>
      <c r="B555" s="90"/>
      <c r="C555" s="90"/>
      <c r="D555" s="90"/>
      <c r="E555" s="90"/>
      <c r="F555" s="90"/>
      <c r="G555" s="90"/>
      <c r="H555" s="90"/>
      <c r="I555" s="90"/>
      <c r="K555" s="91" t="str">
        <f>IFERROR(INDEX(Market!$B$5:$M$50,MATCH(H555,Market!$A$5:$A$50,0),5),"")</f>
        <v/>
      </c>
      <c r="L555" s="92" t="str">
        <f t="shared" si="59"/>
        <v/>
      </c>
      <c r="M555" s="93" t="str">
        <f t="shared" si="60"/>
        <v/>
      </c>
      <c r="N555" s="94" t="str">
        <f t="shared" si="61"/>
        <v/>
      </c>
      <c r="O555" s="95" t="str">
        <f t="shared" si="62"/>
        <v/>
      </c>
      <c r="P555" s="95" t="str">
        <f t="shared" si="63"/>
        <v/>
      </c>
      <c r="Q555" s="96" t="str">
        <f t="shared" si="57"/>
        <v/>
      </c>
      <c r="R555" s="96" t="str">
        <f t="shared" si="58"/>
        <v/>
      </c>
    </row>
    <row r="556" spans="1:18" x14ac:dyDescent="0.25">
      <c r="A556" s="90"/>
      <c r="B556" s="90"/>
      <c r="C556" s="90"/>
      <c r="D556" s="90"/>
      <c r="E556" s="90"/>
      <c r="F556" s="90"/>
      <c r="G556" s="90"/>
      <c r="H556" s="90"/>
      <c r="I556" s="90"/>
      <c r="K556" s="91" t="str">
        <f>IFERROR(INDEX(Market!$B$5:$M$50,MATCH(H556,Market!$A$5:$A$50,0),5),"")</f>
        <v/>
      </c>
      <c r="L556" s="92" t="str">
        <f t="shared" si="59"/>
        <v/>
      </c>
      <c r="M556" s="93" t="str">
        <f t="shared" si="60"/>
        <v/>
      </c>
      <c r="N556" s="94" t="str">
        <f t="shared" si="61"/>
        <v/>
      </c>
      <c r="O556" s="95" t="str">
        <f t="shared" si="62"/>
        <v/>
      </c>
      <c r="P556" s="95" t="str">
        <f t="shared" si="63"/>
        <v/>
      </c>
      <c r="Q556" s="96" t="str">
        <f t="shared" si="57"/>
        <v/>
      </c>
      <c r="R556" s="96" t="str">
        <f t="shared" si="58"/>
        <v/>
      </c>
    </row>
    <row r="557" spans="1:18" x14ac:dyDescent="0.25">
      <c r="A557" s="90"/>
      <c r="B557" s="90"/>
      <c r="C557" s="90"/>
      <c r="D557" s="90"/>
      <c r="E557" s="90"/>
      <c r="F557" s="90"/>
      <c r="G557" s="90"/>
      <c r="H557" s="90"/>
      <c r="I557" s="90"/>
      <c r="K557" s="91" t="str">
        <f>IFERROR(INDEX(Market!$B$5:$M$50,MATCH(H557,Market!$A$5:$A$50,0),5),"")</f>
        <v/>
      </c>
      <c r="L557" s="92" t="str">
        <f t="shared" si="59"/>
        <v/>
      </c>
      <c r="M557" s="93" t="str">
        <f t="shared" si="60"/>
        <v/>
      </c>
      <c r="N557" s="94" t="str">
        <f t="shared" si="61"/>
        <v/>
      </c>
      <c r="O557" s="95" t="str">
        <f t="shared" si="62"/>
        <v/>
      </c>
      <c r="P557" s="95" t="str">
        <f t="shared" si="63"/>
        <v/>
      </c>
      <c r="Q557" s="96" t="str">
        <f t="shared" si="57"/>
        <v/>
      </c>
      <c r="R557" s="96" t="str">
        <f t="shared" si="58"/>
        <v/>
      </c>
    </row>
    <row r="558" spans="1:18" x14ac:dyDescent="0.25">
      <c r="A558" s="90"/>
      <c r="B558" s="90"/>
      <c r="C558" s="90"/>
      <c r="D558" s="90"/>
      <c r="E558" s="90"/>
      <c r="F558" s="90"/>
      <c r="G558" s="90"/>
      <c r="H558" s="90"/>
      <c r="I558" s="90"/>
      <c r="K558" s="91" t="str">
        <f>IFERROR(INDEX(Market!$B$5:$M$50,MATCH(H558,Market!$A$5:$A$50,0),5),"")</f>
        <v/>
      </c>
      <c r="L558" s="92" t="str">
        <f t="shared" si="59"/>
        <v/>
      </c>
      <c r="M558" s="93" t="str">
        <f t="shared" si="60"/>
        <v/>
      </c>
      <c r="N558" s="94" t="str">
        <f t="shared" si="61"/>
        <v/>
      </c>
      <c r="O558" s="95" t="str">
        <f t="shared" si="62"/>
        <v/>
      </c>
      <c r="P558" s="95" t="str">
        <f t="shared" si="63"/>
        <v/>
      </c>
      <c r="Q558" s="96" t="str">
        <f t="shared" si="57"/>
        <v/>
      </c>
      <c r="R558" s="96" t="str">
        <f t="shared" si="58"/>
        <v/>
      </c>
    </row>
    <row r="559" spans="1:18" x14ac:dyDescent="0.25">
      <c r="A559" s="90"/>
      <c r="B559" s="90"/>
      <c r="C559" s="90"/>
      <c r="D559" s="90"/>
      <c r="E559" s="90"/>
      <c r="F559" s="90"/>
      <c r="G559" s="90"/>
      <c r="H559" s="90"/>
      <c r="I559" s="90"/>
      <c r="K559" s="91" t="str">
        <f>IFERROR(INDEX(Market!$B$5:$M$50,MATCH(H559,Market!$A$5:$A$50,0),5),"")</f>
        <v/>
      </c>
      <c r="L559" s="92" t="str">
        <f t="shared" si="59"/>
        <v/>
      </c>
      <c r="M559" s="93" t="str">
        <f t="shared" si="60"/>
        <v/>
      </c>
      <c r="N559" s="94" t="str">
        <f t="shared" si="61"/>
        <v/>
      </c>
      <c r="O559" s="95" t="str">
        <f t="shared" si="62"/>
        <v/>
      </c>
      <c r="P559" s="95" t="str">
        <f t="shared" si="63"/>
        <v/>
      </c>
      <c r="Q559" s="96" t="str">
        <f t="shared" si="57"/>
        <v/>
      </c>
      <c r="R559" s="96" t="str">
        <f t="shared" si="58"/>
        <v/>
      </c>
    </row>
    <row r="560" spans="1:18" x14ac:dyDescent="0.25">
      <c r="A560" s="90"/>
      <c r="B560" s="90"/>
      <c r="C560" s="90"/>
      <c r="D560" s="90"/>
      <c r="E560" s="90"/>
      <c r="F560" s="90"/>
      <c r="G560" s="90"/>
      <c r="H560" s="90"/>
      <c r="I560" s="90"/>
      <c r="K560" s="91" t="str">
        <f>IFERROR(INDEX(Market!$B$5:$M$50,MATCH(H560,Market!$A$5:$A$50,0),5),"")</f>
        <v/>
      </c>
      <c r="L560" s="92" t="str">
        <f t="shared" si="59"/>
        <v/>
      </c>
      <c r="M560" s="93" t="str">
        <f t="shared" si="60"/>
        <v/>
      </c>
      <c r="N560" s="94" t="str">
        <f t="shared" si="61"/>
        <v/>
      </c>
      <c r="O560" s="95" t="str">
        <f t="shared" si="62"/>
        <v/>
      </c>
      <c r="P560" s="95" t="str">
        <f t="shared" si="63"/>
        <v/>
      </c>
      <c r="Q560" s="96" t="str">
        <f t="shared" si="57"/>
        <v/>
      </c>
      <c r="R560" s="96" t="str">
        <f t="shared" si="58"/>
        <v/>
      </c>
    </row>
    <row r="561" spans="1:18" x14ac:dyDescent="0.25">
      <c r="A561" s="90"/>
      <c r="B561" s="90"/>
      <c r="C561" s="90"/>
      <c r="D561" s="90"/>
      <c r="E561" s="90"/>
      <c r="F561" s="90"/>
      <c r="G561" s="90"/>
      <c r="H561" s="90"/>
      <c r="I561" s="90"/>
      <c r="K561" s="91" t="str">
        <f>IFERROR(INDEX(Market!$B$5:$M$50,MATCH(H561,Market!$A$5:$A$50,0),5),"")</f>
        <v/>
      </c>
      <c r="L561" s="92" t="str">
        <f t="shared" si="59"/>
        <v/>
      </c>
      <c r="M561" s="93" t="str">
        <f t="shared" si="60"/>
        <v/>
      </c>
      <c r="N561" s="94" t="str">
        <f t="shared" si="61"/>
        <v/>
      </c>
      <c r="O561" s="95" t="str">
        <f t="shared" si="62"/>
        <v/>
      </c>
      <c r="P561" s="95" t="str">
        <f t="shared" si="63"/>
        <v/>
      </c>
      <c r="Q561" s="96" t="str">
        <f t="shared" si="57"/>
        <v/>
      </c>
      <c r="R561" s="96" t="str">
        <f t="shared" si="58"/>
        <v/>
      </c>
    </row>
    <row r="562" spans="1:18" x14ac:dyDescent="0.25">
      <c r="A562" s="90"/>
      <c r="B562" s="90"/>
      <c r="C562" s="90"/>
      <c r="D562" s="90"/>
      <c r="E562" s="90"/>
      <c r="F562" s="90"/>
      <c r="G562" s="90"/>
      <c r="H562" s="90"/>
      <c r="I562" s="90"/>
      <c r="K562" s="91" t="str">
        <f>IFERROR(INDEX(Market!$B$5:$M$50,MATCH(H562,Market!$A$5:$A$50,0),5),"")</f>
        <v/>
      </c>
      <c r="L562" s="92" t="str">
        <f t="shared" si="59"/>
        <v/>
      </c>
      <c r="M562" s="93" t="str">
        <f t="shared" si="60"/>
        <v/>
      </c>
      <c r="N562" s="94" t="str">
        <f t="shared" si="61"/>
        <v/>
      </c>
      <c r="O562" s="95" t="str">
        <f t="shared" si="62"/>
        <v/>
      </c>
      <c r="P562" s="95" t="str">
        <f t="shared" si="63"/>
        <v/>
      </c>
      <c r="Q562" s="96" t="str">
        <f t="shared" si="57"/>
        <v/>
      </c>
      <c r="R562" s="96" t="str">
        <f t="shared" si="58"/>
        <v/>
      </c>
    </row>
    <row r="563" spans="1:18" x14ac:dyDescent="0.25">
      <c r="A563" s="90"/>
      <c r="B563" s="90"/>
      <c r="C563" s="90"/>
      <c r="D563" s="90"/>
      <c r="E563" s="90"/>
      <c r="F563" s="90"/>
      <c r="G563" s="90"/>
      <c r="H563" s="90"/>
      <c r="I563" s="90"/>
      <c r="K563" s="91" t="str">
        <f>IFERROR(INDEX(Market!$B$5:$M$50,MATCH(H563,Market!$A$5:$A$50,0),5),"")</f>
        <v/>
      </c>
      <c r="L563" s="92" t="str">
        <f t="shared" si="59"/>
        <v/>
      </c>
      <c r="M563" s="93" t="str">
        <f t="shared" si="60"/>
        <v/>
      </c>
      <c r="N563" s="94" t="str">
        <f t="shared" si="61"/>
        <v/>
      </c>
      <c r="O563" s="95" t="str">
        <f t="shared" si="62"/>
        <v/>
      </c>
      <c r="P563" s="95" t="str">
        <f t="shared" si="63"/>
        <v/>
      </c>
      <c r="Q563" s="96" t="str">
        <f t="shared" si="57"/>
        <v/>
      </c>
      <c r="R563" s="96" t="str">
        <f t="shared" si="58"/>
        <v/>
      </c>
    </row>
    <row r="564" spans="1:18" x14ac:dyDescent="0.25">
      <c r="A564" s="90"/>
      <c r="B564" s="90"/>
      <c r="C564" s="90"/>
      <c r="D564" s="90"/>
      <c r="E564" s="90"/>
      <c r="F564" s="90"/>
      <c r="G564" s="90"/>
      <c r="H564" s="90"/>
      <c r="I564" s="90"/>
      <c r="K564" s="91" t="str">
        <f>IFERROR(INDEX(Market!$B$5:$M$50,MATCH(H564,Market!$A$5:$A$50,0),5),"")</f>
        <v/>
      </c>
      <c r="L564" s="92" t="str">
        <f t="shared" si="59"/>
        <v/>
      </c>
      <c r="M564" s="93" t="str">
        <f t="shared" si="60"/>
        <v/>
      </c>
      <c r="N564" s="94" t="str">
        <f t="shared" si="61"/>
        <v/>
      </c>
      <c r="O564" s="95" t="str">
        <f t="shared" si="62"/>
        <v/>
      </c>
      <c r="P564" s="95" t="str">
        <f t="shared" si="63"/>
        <v/>
      </c>
      <c r="Q564" s="96" t="str">
        <f t="shared" si="57"/>
        <v/>
      </c>
      <c r="R564" s="96" t="str">
        <f t="shared" si="58"/>
        <v/>
      </c>
    </row>
    <row r="565" spans="1:18" x14ac:dyDescent="0.25">
      <c r="A565" s="90"/>
      <c r="B565" s="90"/>
      <c r="C565" s="90"/>
      <c r="D565" s="90"/>
      <c r="E565" s="90"/>
      <c r="F565" s="90"/>
      <c r="G565" s="90"/>
      <c r="H565" s="90"/>
      <c r="I565" s="90"/>
      <c r="K565" s="91" t="str">
        <f>IFERROR(INDEX(Market!$B$5:$M$50,MATCH(H565,Market!$A$5:$A$50,0),5),"")</f>
        <v/>
      </c>
      <c r="L565" s="92" t="str">
        <f t="shared" si="59"/>
        <v/>
      </c>
      <c r="M565" s="93" t="str">
        <f t="shared" si="60"/>
        <v/>
      </c>
      <c r="N565" s="94" t="str">
        <f t="shared" si="61"/>
        <v/>
      </c>
      <c r="O565" s="95" t="str">
        <f t="shared" si="62"/>
        <v/>
      </c>
      <c r="P565" s="95" t="str">
        <f t="shared" si="63"/>
        <v/>
      </c>
      <c r="Q565" s="96" t="str">
        <f t="shared" si="57"/>
        <v/>
      </c>
      <c r="R565" s="96" t="str">
        <f t="shared" si="58"/>
        <v/>
      </c>
    </row>
    <row r="566" spans="1:18" x14ac:dyDescent="0.25">
      <c r="A566" s="90"/>
      <c r="B566" s="90"/>
      <c r="C566" s="90"/>
      <c r="D566" s="90"/>
      <c r="E566" s="90"/>
      <c r="F566" s="90"/>
      <c r="G566" s="90"/>
      <c r="H566" s="90"/>
      <c r="I566" s="90"/>
      <c r="K566" s="91" t="str">
        <f>IFERROR(INDEX(Market!$B$5:$M$50,MATCH(H566,Market!$A$5:$A$50,0),5),"")</f>
        <v/>
      </c>
      <c r="L566" s="92" t="str">
        <f t="shared" si="59"/>
        <v/>
      </c>
      <c r="M566" s="93" t="str">
        <f t="shared" si="60"/>
        <v/>
      </c>
      <c r="N566" s="94" t="str">
        <f t="shared" si="61"/>
        <v/>
      </c>
      <c r="O566" s="95" t="str">
        <f t="shared" si="62"/>
        <v/>
      </c>
      <c r="P566" s="95" t="str">
        <f t="shared" si="63"/>
        <v/>
      </c>
      <c r="Q566" s="96" t="str">
        <f t="shared" si="57"/>
        <v/>
      </c>
      <c r="R566" s="96" t="str">
        <f t="shared" si="58"/>
        <v/>
      </c>
    </row>
    <row r="567" spans="1:18" x14ac:dyDescent="0.25">
      <c r="A567" s="90"/>
      <c r="B567" s="90"/>
      <c r="C567" s="90"/>
      <c r="D567" s="90"/>
      <c r="E567" s="90"/>
      <c r="F567" s="90"/>
      <c r="G567" s="90"/>
      <c r="H567" s="90"/>
      <c r="I567" s="90"/>
      <c r="K567" s="91" t="str">
        <f>IFERROR(INDEX(Market!$B$5:$M$50,MATCH(H567,Market!$A$5:$A$50,0),5),"")</f>
        <v/>
      </c>
      <c r="L567" s="92" t="str">
        <f t="shared" si="59"/>
        <v/>
      </c>
      <c r="M567" s="93" t="str">
        <f t="shared" si="60"/>
        <v/>
      </c>
      <c r="N567" s="94" t="str">
        <f t="shared" si="61"/>
        <v/>
      </c>
      <c r="O567" s="95" t="str">
        <f t="shared" si="62"/>
        <v/>
      </c>
      <c r="P567" s="95" t="str">
        <f t="shared" si="63"/>
        <v/>
      </c>
      <c r="Q567" s="96" t="str">
        <f t="shared" si="57"/>
        <v/>
      </c>
      <c r="R567" s="96" t="str">
        <f t="shared" si="58"/>
        <v/>
      </c>
    </row>
    <row r="568" spans="1:18" x14ac:dyDescent="0.25">
      <c r="A568" s="90"/>
      <c r="B568" s="90"/>
      <c r="C568" s="90"/>
      <c r="D568" s="90"/>
      <c r="E568" s="90"/>
      <c r="F568" s="90"/>
      <c r="G568" s="90"/>
      <c r="H568" s="90"/>
      <c r="I568" s="90"/>
      <c r="K568" s="91" t="str">
        <f>IFERROR(INDEX(Market!$B$5:$M$50,MATCH(H568,Market!$A$5:$A$50,0),5),"")</f>
        <v/>
      </c>
      <c r="L568" s="92" t="str">
        <f t="shared" si="59"/>
        <v/>
      </c>
      <c r="M568" s="93" t="str">
        <f t="shared" si="60"/>
        <v/>
      </c>
      <c r="N568" s="94" t="str">
        <f t="shared" si="61"/>
        <v/>
      </c>
      <c r="O568" s="95" t="str">
        <f t="shared" si="62"/>
        <v/>
      </c>
      <c r="P568" s="95" t="str">
        <f t="shared" si="63"/>
        <v/>
      </c>
      <c r="Q568" s="96" t="str">
        <f t="shared" si="57"/>
        <v/>
      </c>
      <c r="R568" s="96" t="str">
        <f t="shared" si="58"/>
        <v/>
      </c>
    </row>
    <row r="569" spans="1:18" x14ac:dyDescent="0.25">
      <c r="A569" s="90"/>
      <c r="B569" s="90"/>
      <c r="C569" s="90"/>
      <c r="D569" s="90"/>
      <c r="E569" s="90"/>
      <c r="F569" s="90"/>
      <c r="G569" s="90"/>
      <c r="H569" s="90"/>
      <c r="I569" s="90"/>
      <c r="K569" s="91" t="str">
        <f>IFERROR(INDEX(Market!$B$5:$M$50,MATCH(H569,Market!$A$5:$A$50,0),5),"")</f>
        <v/>
      </c>
      <c r="L569" s="92" t="str">
        <f t="shared" si="59"/>
        <v/>
      </c>
      <c r="M569" s="93" t="str">
        <f t="shared" si="60"/>
        <v/>
      </c>
      <c r="N569" s="94" t="str">
        <f t="shared" si="61"/>
        <v/>
      </c>
      <c r="O569" s="95" t="str">
        <f t="shared" si="62"/>
        <v/>
      </c>
      <c r="P569" s="95" t="str">
        <f t="shared" si="63"/>
        <v/>
      </c>
      <c r="Q569" s="96" t="str">
        <f t="shared" si="57"/>
        <v/>
      </c>
      <c r="R569" s="96" t="str">
        <f t="shared" si="58"/>
        <v/>
      </c>
    </row>
    <row r="570" spans="1:18" x14ac:dyDescent="0.25">
      <c r="A570" s="90"/>
      <c r="B570" s="90"/>
      <c r="C570" s="90"/>
      <c r="D570" s="90"/>
      <c r="E570" s="90"/>
      <c r="F570" s="90"/>
      <c r="G570" s="90"/>
      <c r="H570" s="90"/>
      <c r="I570" s="90"/>
      <c r="K570" s="91" t="str">
        <f>IFERROR(INDEX(Market!$B$5:$M$50,MATCH(H570,Market!$A$5:$A$50,0),5),"")</f>
        <v/>
      </c>
      <c r="L570" s="92" t="str">
        <f t="shared" si="59"/>
        <v/>
      </c>
      <c r="M570" s="93" t="str">
        <f t="shared" si="60"/>
        <v/>
      </c>
      <c r="N570" s="94" t="str">
        <f t="shared" si="61"/>
        <v/>
      </c>
      <c r="O570" s="95" t="str">
        <f t="shared" si="62"/>
        <v/>
      </c>
      <c r="P570" s="95" t="str">
        <f t="shared" si="63"/>
        <v/>
      </c>
      <c r="Q570" s="96" t="str">
        <f t="shared" si="57"/>
        <v/>
      </c>
      <c r="R570" s="96" t="str">
        <f t="shared" si="58"/>
        <v/>
      </c>
    </row>
    <row r="571" spans="1:18" x14ac:dyDescent="0.25">
      <c r="A571" s="90"/>
      <c r="B571" s="90"/>
      <c r="C571" s="90"/>
      <c r="D571" s="90"/>
      <c r="E571" s="90"/>
      <c r="F571" s="90"/>
      <c r="G571" s="90"/>
      <c r="H571" s="90"/>
      <c r="I571" s="90"/>
      <c r="K571" s="91" t="str">
        <f>IFERROR(INDEX(Market!$B$5:$M$50,MATCH(H571,Market!$A$5:$A$50,0),5),"")</f>
        <v/>
      </c>
      <c r="L571" s="92" t="str">
        <f t="shared" si="59"/>
        <v/>
      </c>
      <c r="M571" s="93" t="str">
        <f t="shared" si="60"/>
        <v/>
      </c>
      <c r="N571" s="94" t="str">
        <f t="shared" si="61"/>
        <v/>
      </c>
      <c r="O571" s="95" t="str">
        <f t="shared" si="62"/>
        <v/>
      </c>
      <c r="P571" s="95" t="str">
        <f t="shared" si="63"/>
        <v/>
      </c>
      <c r="Q571" s="96" t="str">
        <f t="shared" si="57"/>
        <v/>
      </c>
      <c r="R571" s="96" t="str">
        <f t="shared" si="58"/>
        <v/>
      </c>
    </row>
    <row r="572" spans="1:18" x14ac:dyDescent="0.25">
      <c r="A572" s="90"/>
      <c r="B572" s="90"/>
      <c r="C572" s="90"/>
      <c r="D572" s="90"/>
      <c r="E572" s="90"/>
      <c r="F572" s="90"/>
      <c r="G572" s="90"/>
      <c r="H572" s="90"/>
      <c r="I572" s="90"/>
      <c r="K572" s="91" t="str">
        <f>IFERROR(INDEX(Market!$B$5:$M$50,MATCH(H572,Market!$A$5:$A$50,0),5),"")</f>
        <v/>
      </c>
      <c r="L572" s="92" t="str">
        <f t="shared" si="59"/>
        <v/>
      </c>
      <c r="M572" s="93" t="str">
        <f t="shared" si="60"/>
        <v/>
      </c>
      <c r="N572" s="94" t="str">
        <f t="shared" si="61"/>
        <v/>
      </c>
      <c r="O572" s="95" t="str">
        <f t="shared" si="62"/>
        <v/>
      </c>
      <c r="P572" s="95" t="str">
        <f t="shared" si="63"/>
        <v/>
      </c>
      <c r="Q572" s="96" t="str">
        <f t="shared" si="57"/>
        <v/>
      </c>
      <c r="R572" s="96" t="str">
        <f t="shared" si="58"/>
        <v/>
      </c>
    </row>
    <row r="573" spans="1:18" x14ac:dyDescent="0.25">
      <c r="A573" s="90"/>
      <c r="B573" s="90"/>
      <c r="C573" s="90"/>
      <c r="D573" s="90"/>
      <c r="E573" s="90"/>
      <c r="F573" s="90"/>
      <c r="G573" s="90"/>
      <c r="H573" s="90"/>
      <c r="I573" s="90"/>
      <c r="K573" s="91" t="str">
        <f>IFERROR(INDEX(Market!$B$5:$M$50,MATCH(H573,Market!$A$5:$A$50,0),5),"")</f>
        <v/>
      </c>
      <c r="L573" s="92" t="str">
        <f t="shared" si="59"/>
        <v/>
      </c>
      <c r="M573" s="93" t="str">
        <f t="shared" si="60"/>
        <v/>
      </c>
      <c r="N573" s="94" t="str">
        <f t="shared" si="61"/>
        <v/>
      </c>
      <c r="O573" s="95" t="str">
        <f t="shared" si="62"/>
        <v/>
      </c>
      <c r="P573" s="95" t="str">
        <f t="shared" si="63"/>
        <v/>
      </c>
      <c r="Q573" s="96" t="str">
        <f t="shared" si="57"/>
        <v/>
      </c>
      <c r="R573" s="96" t="str">
        <f t="shared" si="58"/>
        <v/>
      </c>
    </row>
    <row r="574" spans="1:18" x14ac:dyDescent="0.25">
      <c r="A574" s="90"/>
      <c r="B574" s="90"/>
      <c r="C574" s="90"/>
      <c r="D574" s="90"/>
      <c r="E574" s="90"/>
      <c r="F574" s="90"/>
      <c r="G574" s="90"/>
      <c r="H574" s="90"/>
      <c r="I574" s="90"/>
      <c r="K574" s="91" t="str">
        <f>IFERROR(INDEX(Market!$B$5:$M$50,MATCH(H574,Market!$A$5:$A$50,0),5),"")</f>
        <v/>
      </c>
      <c r="L574" s="92" t="str">
        <f t="shared" si="59"/>
        <v/>
      </c>
      <c r="M574" s="93" t="str">
        <f t="shared" si="60"/>
        <v/>
      </c>
      <c r="N574" s="94" t="str">
        <f t="shared" si="61"/>
        <v/>
      </c>
      <c r="O574" s="95" t="str">
        <f t="shared" si="62"/>
        <v/>
      </c>
      <c r="P574" s="95" t="str">
        <f t="shared" si="63"/>
        <v/>
      </c>
      <c r="Q574" s="96" t="str">
        <f t="shared" si="57"/>
        <v/>
      </c>
      <c r="R574" s="96" t="str">
        <f t="shared" si="58"/>
        <v/>
      </c>
    </row>
    <row r="575" spans="1:18" x14ac:dyDescent="0.25">
      <c r="A575" s="90"/>
      <c r="B575" s="90"/>
      <c r="C575" s="90"/>
      <c r="D575" s="90"/>
      <c r="E575" s="90"/>
      <c r="F575" s="90"/>
      <c r="G575" s="90"/>
      <c r="H575" s="90"/>
      <c r="I575" s="90"/>
      <c r="K575" s="91" t="str">
        <f>IFERROR(INDEX(Market!$B$5:$M$50,MATCH(H575,Market!$A$5:$A$50,0),5),"")</f>
        <v/>
      </c>
      <c r="L575" s="92" t="str">
        <f t="shared" si="59"/>
        <v/>
      </c>
      <c r="M575" s="93" t="str">
        <f t="shared" si="60"/>
        <v/>
      </c>
      <c r="N575" s="94" t="str">
        <f t="shared" si="61"/>
        <v/>
      </c>
      <c r="O575" s="95" t="str">
        <f t="shared" si="62"/>
        <v/>
      </c>
      <c r="P575" s="95" t="str">
        <f t="shared" si="63"/>
        <v/>
      </c>
      <c r="Q575" s="96" t="str">
        <f t="shared" si="57"/>
        <v/>
      </c>
      <c r="R575" s="96" t="str">
        <f t="shared" si="58"/>
        <v/>
      </c>
    </row>
    <row r="576" spans="1:18" x14ac:dyDescent="0.25">
      <c r="A576" s="90"/>
      <c r="B576" s="90"/>
      <c r="C576" s="90"/>
      <c r="D576" s="90"/>
      <c r="E576" s="90"/>
      <c r="F576" s="90"/>
      <c r="G576" s="90"/>
      <c r="H576" s="90"/>
      <c r="I576" s="90"/>
      <c r="K576" s="91" t="str">
        <f>IFERROR(INDEX(Market!$B$5:$M$50,MATCH(H576,Market!$A$5:$A$50,0),5),"")</f>
        <v/>
      </c>
      <c r="L576" s="92" t="str">
        <f t="shared" si="59"/>
        <v/>
      </c>
      <c r="M576" s="93" t="str">
        <f t="shared" si="60"/>
        <v/>
      </c>
      <c r="N576" s="94" t="str">
        <f t="shared" si="61"/>
        <v/>
      </c>
      <c r="O576" s="95" t="str">
        <f t="shared" si="62"/>
        <v/>
      </c>
      <c r="P576" s="95" t="str">
        <f t="shared" si="63"/>
        <v/>
      </c>
      <c r="Q576" s="96" t="str">
        <f t="shared" si="57"/>
        <v/>
      </c>
      <c r="R576" s="96" t="str">
        <f t="shared" si="58"/>
        <v/>
      </c>
    </row>
    <row r="577" spans="1:18" x14ac:dyDescent="0.25">
      <c r="A577" s="90"/>
      <c r="B577" s="90"/>
      <c r="C577" s="90"/>
      <c r="D577" s="90"/>
      <c r="E577" s="90"/>
      <c r="F577" s="90"/>
      <c r="G577" s="90"/>
      <c r="H577" s="90"/>
      <c r="I577" s="90"/>
      <c r="K577" s="91" t="str">
        <f>IFERROR(INDEX(Market!$B$5:$M$50,MATCH(H577,Market!$A$5:$A$50,0),5),"")</f>
        <v/>
      </c>
      <c r="L577" s="92" t="str">
        <f t="shared" si="59"/>
        <v/>
      </c>
      <c r="M577" s="93" t="str">
        <f t="shared" si="60"/>
        <v/>
      </c>
      <c r="N577" s="94" t="str">
        <f t="shared" si="61"/>
        <v/>
      </c>
      <c r="O577" s="95" t="str">
        <f t="shared" si="62"/>
        <v/>
      </c>
      <c r="P577" s="95" t="str">
        <f t="shared" si="63"/>
        <v/>
      </c>
      <c r="Q577" s="96" t="str">
        <f t="shared" si="57"/>
        <v/>
      </c>
      <c r="R577" s="96" t="str">
        <f t="shared" si="58"/>
        <v/>
      </c>
    </row>
    <row r="578" spans="1:18" x14ac:dyDescent="0.25">
      <c r="A578" s="90"/>
      <c r="B578" s="90"/>
      <c r="C578" s="90"/>
      <c r="D578" s="90"/>
      <c r="E578" s="90"/>
      <c r="F578" s="90"/>
      <c r="G578" s="90"/>
      <c r="H578" s="90"/>
      <c r="I578" s="90"/>
      <c r="K578" s="91" t="str">
        <f>IFERROR(INDEX(Market!$B$5:$M$50,MATCH(H578,Market!$A$5:$A$50,0),5),"")</f>
        <v/>
      </c>
      <c r="L578" s="92" t="str">
        <f t="shared" si="59"/>
        <v/>
      </c>
      <c r="M578" s="93" t="str">
        <f t="shared" si="60"/>
        <v/>
      </c>
      <c r="N578" s="94" t="str">
        <f t="shared" si="61"/>
        <v/>
      </c>
      <c r="O578" s="95" t="str">
        <f t="shared" si="62"/>
        <v/>
      </c>
      <c r="P578" s="95" t="str">
        <f t="shared" si="63"/>
        <v/>
      </c>
      <c r="Q578" s="96" t="str">
        <f t="shared" ref="Q578:Q641" si="64">IFERROR(IF(AccountBalance*P578&gt;0,AccountBalance*O578,"0"),"")</f>
        <v/>
      </c>
      <c r="R578" s="96" t="str">
        <f t="shared" si="58"/>
        <v/>
      </c>
    </row>
    <row r="579" spans="1:18" x14ac:dyDescent="0.25">
      <c r="A579" s="90"/>
      <c r="B579" s="90"/>
      <c r="C579" s="90"/>
      <c r="D579" s="90"/>
      <c r="E579" s="90"/>
      <c r="F579" s="90"/>
      <c r="G579" s="90"/>
      <c r="H579" s="90"/>
      <c r="I579" s="90"/>
      <c r="K579" s="91" t="str">
        <f>IFERROR(INDEX(Market!$B$5:$M$50,MATCH(H579,Market!$A$5:$A$50,0),5),"")</f>
        <v/>
      </c>
      <c r="L579" s="92" t="str">
        <f t="shared" si="59"/>
        <v/>
      </c>
      <c r="M579" s="93" t="str">
        <f t="shared" si="60"/>
        <v/>
      </c>
      <c r="N579" s="94" t="str">
        <f t="shared" si="61"/>
        <v/>
      </c>
      <c r="O579" s="95" t="str">
        <f t="shared" si="62"/>
        <v/>
      </c>
      <c r="P579" s="95" t="str">
        <f t="shared" si="63"/>
        <v/>
      </c>
      <c r="Q579" s="96" t="str">
        <f t="shared" si="64"/>
        <v/>
      </c>
      <c r="R579" s="96" t="str">
        <f t="shared" ref="R579:R642" si="65">IFERROR(IF(AccountBalance*P579&gt;0,AccountBalance*P579,"0"),"")</f>
        <v/>
      </c>
    </row>
    <row r="580" spans="1:18" x14ac:dyDescent="0.25">
      <c r="A580" s="90"/>
      <c r="B580" s="90"/>
      <c r="C580" s="90"/>
      <c r="D580" s="90"/>
      <c r="E580" s="90"/>
      <c r="F580" s="90"/>
      <c r="G580" s="90"/>
      <c r="H580" s="90"/>
      <c r="I580" s="90"/>
      <c r="K580" s="91" t="str">
        <f>IFERROR(INDEX(Market!$B$5:$M$50,MATCH(H580,Market!$A$5:$A$50,0),5),"")</f>
        <v/>
      </c>
      <c r="L580" s="92" t="str">
        <f t="shared" ref="L580:L643" si="66">IFERROR(K580-1,"")</f>
        <v/>
      </c>
      <c r="M580" s="93" t="str">
        <f t="shared" ref="M580:M643" si="67">IFERROR((1/I580),"")</f>
        <v/>
      </c>
      <c r="N580" s="94" t="str">
        <f t="shared" ref="N580:N643" si="68">IFERROR(1-M580,"")</f>
        <v/>
      </c>
      <c r="O580" s="95" t="str">
        <f t="shared" ref="O580:O643" si="69">IFERROR(((L580*M580)-N580)/L580,"")</f>
        <v/>
      </c>
      <c r="P580" s="95" t="str">
        <f t="shared" ref="P580:P643" si="70">IFERROR(O580/2,"")</f>
        <v/>
      </c>
      <c r="Q580" s="96" t="str">
        <f t="shared" si="64"/>
        <v/>
      </c>
      <c r="R580" s="96" t="str">
        <f t="shared" si="65"/>
        <v/>
      </c>
    </row>
    <row r="581" spans="1:18" x14ac:dyDescent="0.25">
      <c r="A581" s="90"/>
      <c r="B581" s="90"/>
      <c r="C581" s="90"/>
      <c r="D581" s="90"/>
      <c r="E581" s="90"/>
      <c r="F581" s="90"/>
      <c r="G581" s="90"/>
      <c r="H581" s="90"/>
      <c r="I581" s="90"/>
      <c r="K581" s="91" t="str">
        <f>IFERROR(INDEX(Market!$B$5:$M$50,MATCH(H581,Market!$A$5:$A$50,0),5),"")</f>
        <v/>
      </c>
      <c r="L581" s="92" t="str">
        <f t="shared" si="66"/>
        <v/>
      </c>
      <c r="M581" s="93" t="str">
        <f t="shared" si="67"/>
        <v/>
      </c>
      <c r="N581" s="94" t="str">
        <f t="shared" si="68"/>
        <v/>
      </c>
      <c r="O581" s="95" t="str">
        <f t="shared" si="69"/>
        <v/>
      </c>
      <c r="P581" s="95" t="str">
        <f t="shared" si="70"/>
        <v/>
      </c>
      <c r="Q581" s="96" t="str">
        <f t="shared" si="64"/>
        <v/>
      </c>
      <c r="R581" s="96" t="str">
        <f t="shared" si="65"/>
        <v/>
      </c>
    </row>
    <row r="582" spans="1:18" x14ac:dyDescent="0.25">
      <c r="A582" s="90"/>
      <c r="B582" s="90"/>
      <c r="C582" s="90"/>
      <c r="D582" s="90"/>
      <c r="E582" s="90"/>
      <c r="F582" s="90"/>
      <c r="G582" s="90"/>
      <c r="H582" s="90"/>
      <c r="I582" s="90"/>
      <c r="K582" s="91" t="str">
        <f>IFERROR(INDEX(Market!$B$5:$M$50,MATCH(H582,Market!$A$5:$A$50,0),5),"")</f>
        <v/>
      </c>
      <c r="L582" s="92" t="str">
        <f t="shared" si="66"/>
        <v/>
      </c>
      <c r="M582" s="93" t="str">
        <f t="shared" si="67"/>
        <v/>
      </c>
      <c r="N582" s="94" t="str">
        <f t="shared" si="68"/>
        <v/>
      </c>
      <c r="O582" s="95" t="str">
        <f t="shared" si="69"/>
        <v/>
      </c>
      <c r="P582" s="95" t="str">
        <f t="shared" si="70"/>
        <v/>
      </c>
      <c r="Q582" s="96" t="str">
        <f t="shared" si="64"/>
        <v/>
      </c>
      <c r="R582" s="96" t="str">
        <f t="shared" si="65"/>
        <v/>
      </c>
    </row>
    <row r="583" spans="1:18" x14ac:dyDescent="0.25">
      <c r="A583" s="90"/>
      <c r="B583" s="90"/>
      <c r="C583" s="90"/>
      <c r="D583" s="90"/>
      <c r="E583" s="90"/>
      <c r="F583" s="90"/>
      <c r="G583" s="90"/>
      <c r="H583" s="90"/>
      <c r="I583" s="90"/>
      <c r="K583" s="91" t="str">
        <f>IFERROR(INDEX(Market!$B$5:$M$50,MATCH(H583,Market!$A$5:$A$50,0),5),"")</f>
        <v/>
      </c>
      <c r="L583" s="92" t="str">
        <f t="shared" si="66"/>
        <v/>
      </c>
      <c r="M583" s="93" t="str">
        <f t="shared" si="67"/>
        <v/>
      </c>
      <c r="N583" s="94" t="str">
        <f t="shared" si="68"/>
        <v/>
      </c>
      <c r="O583" s="95" t="str">
        <f t="shared" si="69"/>
        <v/>
      </c>
      <c r="P583" s="95" t="str">
        <f t="shared" si="70"/>
        <v/>
      </c>
      <c r="Q583" s="96" t="str">
        <f t="shared" si="64"/>
        <v/>
      </c>
      <c r="R583" s="96" t="str">
        <f t="shared" si="65"/>
        <v/>
      </c>
    </row>
    <row r="584" spans="1:18" x14ac:dyDescent="0.25">
      <c r="A584" s="90"/>
      <c r="B584" s="90"/>
      <c r="C584" s="90"/>
      <c r="D584" s="90"/>
      <c r="E584" s="90"/>
      <c r="F584" s="90"/>
      <c r="G584" s="90"/>
      <c r="H584" s="90"/>
      <c r="I584" s="90"/>
      <c r="K584" s="91" t="str">
        <f>IFERROR(INDEX(Market!$B$5:$M$50,MATCH(H584,Market!$A$5:$A$50,0),5),"")</f>
        <v/>
      </c>
      <c r="L584" s="92" t="str">
        <f t="shared" si="66"/>
        <v/>
      </c>
      <c r="M584" s="93" t="str">
        <f t="shared" si="67"/>
        <v/>
      </c>
      <c r="N584" s="94" t="str">
        <f t="shared" si="68"/>
        <v/>
      </c>
      <c r="O584" s="95" t="str">
        <f t="shared" si="69"/>
        <v/>
      </c>
      <c r="P584" s="95" t="str">
        <f t="shared" si="70"/>
        <v/>
      </c>
      <c r="Q584" s="96" t="str">
        <f t="shared" si="64"/>
        <v/>
      </c>
      <c r="R584" s="96" t="str">
        <f t="shared" si="65"/>
        <v/>
      </c>
    </row>
    <row r="585" spans="1:18" x14ac:dyDescent="0.25">
      <c r="A585" s="90"/>
      <c r="B585" s="90"/>
      <c r="C585" s="90"/>
      <c r="D585" s="90"/>
      <c r="E585" s="90"/>
      <c r="F585" s="90"/>
      <c r="G585" s="90"/>
      <c r="H585" s="90"/>
      <c r="I585" s="90"/>
      <c r="K585" s="91" t="str">
        <f>IFERROR(INDEX(Market!$B$5:$M$50,MATCH(H585,Market!$A$5:$A$50,0),5),"")</f>
        <v/>
      </c>
      <c r="L585" s="92" t="str">
        <f t="shared" si="66"/>
        <v/>
      </c>
      <c r="M585" s="93" t="str">
        <f t="shared" si="67"/>
        <v/>
      </c>
      <c r="N585" s="94" t="str">
        <f t="shared" si="68"/>
        <v/>
      </c>
      <c r="O585" s="95" t="str">
        <f t="shared" si="69"/>
        <v/>
      </c>
      <c r="P585" s="95" t="str">
        <f t="shared" si="70"/>
        <v/>
      </c>
      <c r="Q585" s="96" t="str">
        <f t="shared" si="64"/>
        <v/>
      </c>
      <c r="R585" s="96" t="str">
        <f t="shared" si="65"/>
        <v/>
      </c>
    </row>
    <row r="586" spans="1:18" x14ac:dyDescent="0.25">
      <c r="A586" s="90"/>
      <c r="B586" s="90"/>
      <c r="C586" s="90"/>
      <c r="D586" s="90"/>
      <c r="E586" s="90"/>
      <c r="F586" s="90"/>
      <c r="G586" s="90"/>
      <c r="H586" s="90"/>
      <c r="I586" s="90"/>
      <c r="K586" s="91" t="str">
        <f>IFERROR(INDEX(Market!$B$5:$M$50,MATCH(H586,Market!$A$5:$A$50,0),5),"")</f>
        <v/>
      </c>
      <c r="L586" s="92" t="str">
        <f t="shared" si="66"/>
        <v/>
      </c>
      <c r="M586" s="93" t="str">
        <f t="shared" si="67"/>
        <v/>
      </c>
      <c r="N586" s="94" t="str">
        <f t="shared" si="68"/>
        <v/>
      </c>
      <c r="O586" s="95" t="str">
        <f t="shared" si="69"/>
        <v/>
      </c>
      <c r="P586" s="95" t="str">
        <f t="shared" si="70"/>
        <v/>
      </c>
      <c r="Q586" s="96" t="str">
        <f t="shared" si="64"/>
        <v/>
      </c>
      <c r="R586" s="96" t="str">
        <f t="shared" si="65"/>
        <v/>
      </c>
    </row>
    <row r="587" spans="1:18" x14ac:dyDescent="0.25">
      <c r="A587" s="90"/>
      <c r="B587" s="90"/>
      <c r="C587" s="90"/>
      <c r="D587" s="90"/>
      <c r="E587" s="90"/>
      <c r="F587" s="90"/>
      <c r="G587" s="90"/>
      <c r="H587" s="90"/>
      <c r="I587" s="90"/>
      <c r="K587" s="91" t="str">
        <f>IFERROR(INDEX(Market!$B$5:$M$50,MATCH(H587,Market!$A$5:$A$50,0),5),"")</f>
        <v/>
      </c>
      <c r="L587" s="92" t="str">
        <f t="shared" si="66"/>
        <v/>
      </c>
      <c r="M587" s="93" t="str">
        <f t="shared" si="67"/>
        <v/>
      </c>
      <c r="N587" s="94" t="str">
        <f t="shared" si="68"/>
        <v/>
      </c>
      <c r="O587" s="95" t="str">
        <f t="shared" si="69"/>
        <v/>
      </c>
      <c r="P587" s="95" t="str">
        <f t="shared" si="70"/>
        <v/>
      </c>
      <c r="Q587" s="96" t="str">
        <f t="shared" si="64"/>
        <v/>
      </c>
      <c r="R587" s="96" t="str">
        <f t="shared" si="65"/>
        <v/>
      </c>
    </row>
    <row r="588" spans="1:18" x14ac:dyDescent="0.25">
      <c r="A588" s="90"/>
      <c r="B588" s="90"/>
      <c r="C588" s="90"/>
      <c r="D588" s="90"/>
      <c r="E588" s="90"/>
      <c r="F588" s="90"/>
      <c r="G588" s="90"/>
      <c r="H588" s="90"/>
      <c r="I588" s="90"/>
      <c r="K588" s="91" t="str">
        <f>IFERROR(INDEX(Market!$B$5:$M$50,MATCH(H588,Market!$A$5:$A$50,0),5),"")</f>
        <v/>
      </c>
      <c r="L588" s="92" t="str">
        <f t="shared" si="66"/>
        <v/>
      </c>
      <c r="M588" s="93" t="str">
        <f t="shared" si="67"/>
        <v/>
      </c>
      <c r="N588" s="94" t="str">
        <f t="shared" si="68"/>
        <v/>
      </c>
      <c r="O588" s="95" t="str">
        <f t="shared" si="69"/>
        <v/>
      </c>
      <c r="P588" s="95" t="str">
        <f t="shared" si="70"/>
        <v/>
      </c>
      <c r="Q588" s="96" t="str">
        <f t="shared" si="64"/>
        <v/>
      </c>
      <c r="R588" s="96" t="str">
        <f t="shared" si="65"/>
        <v/>
      </c>
    </row>
    <row r="589" spans="1:18" x14ac:dyDescent="0.25">
      <c r="A589" s="90"/>
      <c r="B589" s="90"/>
      <c r="C589" s="90"/>
      <c r="D589" s="90"/>
      <c r="E589" s="90"/>
      <c r="F589" s="90"/>
      <c r="G589" s="90"/>
      <c r="H589" s="90"/>
      <c r="I589" s="90"/>
      <c r="K589" s="91" t="str">
        <f>IFERROR(INDEX(Market!$B$5:$M$50,MATCH(H589,Market!$A$5:$A$50,0),5),"")</f>
        <v/>
      </c>
      <c r="L589" s="92" t="str">
        <f t="shared" si="66"/>
        <v/>
      </c>
      <c r="M589" s="93" t="str">
        <f t="shared" si="67"/>
        <v/>
      </c>
      <c r="N589" s="94" t="str">
        <f t="shared" si="68"/>
        <v/>
      </c>
      <c r="O589" s="95" t="str">
        <f t="shared" si="69"/>
        <v/>
      </c>
      <c r="P589" s="95" t="str">
        <f t="shared" si="70"/>
        <v/>
      </c>
      <c r="Q589" s="96" t="str">
        <f t="shared" si="64"/>
        <v/>
      </c>
      <c r="R589" s="96" t="str">
        <f t="shared" si="65"/>
        <v/>
      </c>
    </row>
    <row r="590" spans="1:18" x14ac:dyDescent="0.25">
      <c r="A590" s="90"/>
      <c r="B590" s="90"/>
      <c r="C590" s="90"/>
      <c r="D590" s="90"/>
      <c r="E590" s="90"/>
      <c r="F590" s="90"/>
      <c r="G590" s="90"/>
      <c r="H590" s="90"/>
      <c r="I590" s="90"/>
      <c r="K590" s="91" t="str">
        <f>IFERROR(INDEX(Market!$B$5:$M$50,MATCH(H590,Market!$A$5:$A$50,0),5),"")</f>
        <v/>
      </c>
      <c r="L590" s="92" t="str">
        <f t="shared" si="66"/>
        <v/>
      </c>
      <c r="M590" s="93" t="str">
        <f t="shared" si="67"/>
        <v/>
      </c>
      <c r="N590" s="94" t="str">
        <f t="shared" si="68"/>
        <v/>
      </c>
      <c r="O590" s="95" t="str">
        <f t="shared" si="69"/>
        <v/>
      </c>
      <c r="P590" s="95" t="str">
        <f t="shared" si="70"/>
        <v/>
      </c>
      <c r="Q590" s="96" t="str">
        <f t="shared" si="64"/>
        <v/>
      </c>
      <c r="R590" s="96" t="str">
        <f t="shared" si="65"/>
        <v/>
      </c>
    </row>
    <row r="591" spans="1:18" x14ac:dyDescent="0.25">
      <c r="A591" s="90"/>
      <c r="B591" s="90"/>
      <c r="C591" s="90"/>
      <c r="D591" s="90"/>
      <c r="E591" s="90"/>
      <c r="F591" s="90"/>
      <c r="G591" s="90"/>
      <c r="H591" s="90"/>
      <c r="I591" s="90"/>
      <c r="K591" s="91" t="str">
        <f>IFERROR(INDEX(Market!$B$5:$M$50,MATCH(H591,Market!$A$5:$A$50,0),5),"")</f>
        <v/>
      </c>
      <c r="L591" s="92" t="str">
        <f t="shared" si="66"/>
        <v/>
      </c>
      <c r="M591" s="93" t="str">
        <f t="shared" si="67"/>
        <v/>
      </c>
      <c r="N591" s="94" t="str">
        <f t="shared" si="68"/>
        <v/>
      </c>
      <c r="O591" s="95" t="str">
        <f t="shared" si="69"/>
        <v/>
      </c>
      <c r="P591" s="95" t="str">
        <f t="shared" si="70"/>
        <v/>
      </c>
      <c r="Q591" s="96" t="str">
        <f t="shared" si="64"/>
        <v/>
      </c>
      <c r="R591" s="96" t="str">
        <f t="shared" si="65"/>
        <v/>
      </c>
    </row>
    <row r="592" spans="1:18" x14ac:dyDescent="0.25">
      <c r="A592" s="90"/>
      <c r="B592" s="90"/>
      <c r="C592" s="90"/>
      <c r="D592" s="90"/>
      <c r="E592" s="90"/>
      <c r="F592" s="90"/>
      <c r="G592" s="90"/>
      <c r="H592" s="90"/>
      <c r="I592" s="90"/>
      <c r="K592" s="91" t="str">
        <f>IFERROR(INDEX(Market!$B$5:$M$50,MATCH(H592,Market!$A$5:$A$50,0),5),"")</f>
        <v/>
      </c>
      <c r="L592" s="92" t="str">
        <f t="shared" si="66"/>
        <v/>
      </c>
      <c r="M592" s="93" t="str">
        <f t="shared" si="67"/>
        <v/>
      </c>
      <c r="N592" s="94" t="str">
        <f t="shared" si="68"/>
        <v/>
      </c>
      <c r="O592" s="95" t="str">
        <f t="shared" si="69"/>
        <v/>
      </c>
      <c r="P592" s="95" t="str">
        <f t="shared" si="70"/>
        <v/>
      </c>
      <c r="Q592" s="96" t="str">
        <f t="shared" si="64"/>
        <v/>
      </c>
      <c r="R592" s="96" t="str">
        <f t="shared" si="65"/>
        <v/>
      </c>
    </row>
    <row r="593" spans="1:18" x14ac:dyDescent="0.25">
      <c r="A593" s="90"/>
      <c r="B593" s="90"/>
      <c r="C593" s="90"/>
      <c r="D593" s="90"/>
      <c r="E593" s="90"/>
      <c r="F593" s="90"/>
      <c r="G593" s="90"/>
      <c r="H593" s="90"/>
      <c r="I593" s="90"/>
      <c r="K593" s="91" t="str">
        <f>IFERROR(INDEX(Market!$B$5:$M$50,MATCH(H593,Market!$A$5:$A$50,0),5),"")</f>
        <v/>
      </c>
      <c r="L593" s="92" t="str">
        <f t="shared" si="66"/>
        <v/>
      </c>
      <c r="M593" s="93" t="str">
        <f t="shared" si="67"/>
        <v/>
      </c>
      <c r="N593" s="94" t="str">
        <f t="shared" si="68"/>
        <v/>
      </c>
      <c r="O593" s="95" t="str">
        <f t="shared" si="69"/>
        <v/>
      </c>
      <c r="P593" s="95" t="str">
        <f t="shared" si="70"/>
        <v/>
      </c>
      <c r="Q593" s="96" t="str">
        <f t="shared" si="64"/>
        <v/>
      </c>
      <c r="R593" s="96" t="str">
        <f t="shared" si="65"/>
        <v/>
      </c>
    </row>
    <row r="594" spans="1:18" x14ac:dyDescent="0.25">
      <c r="A594" s="90"/>
      <c r="B594" s="90"/>
      <c r="C594" s="90"/>
      <c r="D594" s="90"/>
      <c r="E594" s="90"/>
      <c r="F594" s="90"/>
      <c r="G594" s="90"/>
      <c r="H594" s="90"/>
      <c r="I594" s="90"/>
      <c r="K594" s="91" t="str">
        <f>IFERROR(INDEX(Market!$B$5:$M$50,MATCH(H594,Market!$A$5:$A$50,0),5),"")</f>
        <v/>
      </c>
      <c r="L594" s="92" t="str">
        <f t="shared" si="66"/>
        <v/>
      </c>
      <c r="M594" s="93" t="str">
        <f t="shared" si="67"/>
        <v/>
      </c>
      <c r="N594" s="94" t="str">
        <f t="shared" si="68"/>
        <v/>
      </c>
      <c r="O594" s="95" t="str">
        <f t="shared" si="69"/>
        <v/>
      </c>
      <c r="P594" s="95" t="str">
        <f t="shared" si="70"/>
        <v/>
      </c>
      <c r="Q594" s="96" t="str">
        <f t="shared" si="64"/>
        <v/>
      </c>
      <c r="R594" s="96" t="str">
        <f t="shared" si="65"/>
        <v/>
      </c>
    </row>
    <row r="595" spans="1:18" x14ac:dyDescent="0.25">
      <c r="A595" s="90"/>
      <c r="B595" s="90"/>
      <c r="C595" s="90"/>
      <c r="D595" s="90"/>
      <c r="E595" s="90"/>
      <c r="F595" s="90"/>
      <c r="G595" s="90"/>
      <c r="H595" s="90"/>
      <c r="I595" s="90"/>
      <c r="K595" s="91" t="str">
        <f>IFERROR(INDEX(Market!$B$5:$M$50,MATCH(H595,Market!$A$5:$A$50,0),5),"")</f>
        <v/>
      </c>
      <c r="L595" s="92" t="str">
        <f t="shared" si="66"/>
        <v/>
      </c>
      <c r="M595" s="93" t="str">
        <f t="shared" si="67"/>
        <v/>
      </c>
      <c r="N595" s="94" t="str">
        <f t="shared" si="68"/>
        <v/>
      </c>
      <c r="O595" s="95" t="str">
        <f t="shared" si="69"/>
        <v/>
      </c>
      <c r="P595" s="95" t="str">
        <f t="shared" si="70"/>
        <v/>
      </c>
      <c r="Q595" s="96" t="str">
        <f t="shared" si="64"/>
        <v/>
      </c>
      <c r="R595" s="96" t="str">
        <f t="shared" si="65"/>
        <v/>
      </c>
    </row>
    <row r="596" spans="1:18" x14ac:dyDescent="0.25">
      <c r="A596" s="90"/>
      <c r="B596" s="90"/>
      <c r="C596" s="90"/>
      <c r="D596" s="90"/>
      <c r="E596" s="90"/>
      <c r="F596" s="90"/>
      <c r="G596" s="90"/>
      <c r="H596" s="90"/>
      <c r="I596" s="90"/>
      <c r="K596" s="91" t="str">
        <f>IFERROR(INDEX(Market!$B$5:$M$50,MATCH(H596,Market!$A$5:$A$50,0),5),"")</f>
        <v/>
      </c>
      <c r="L596" s="92" t="str">
        <f t="shared" si="66"/>
        <v/>
      </c>
      <c r="M596" s="93" t="str">
        <f t="shared" si="67"/>
        <v/>
      </c>
      <c r="N596" s="94" t="str">
        <f t="shared" si="68"/>
        <v/>
      </c>
      <c r="O596" s="95" t="str">
        <f t="shared" si="69"/>
        <v/>
      </c>
      <c r="P596" s="95" t="str">
        <f t="shared" si="70"/>
        <v/>
      </c>
      <c r="Q596" s="96" t="str">
        <f t="shared" si="64"/>
        <v/>
      </c>
      <c r="R596" s="96" t="str">
        <f t="shared" si="65"/>
        <v/>
      </c>
    </row>
    <row r="597" spans="1:18" x14ac:dyDescent="0.25">
      <c r="A597" s="90"/>
      <c r="B597" s="90"/>
      <c r="C597" s="90"/>
      <c r="D597" s="90"/>
      <c r="E597" s="90"/>
      <c r="F597" s="90"/>
      <c r="G597" s="90"/>
      <c r="H597" s="90"/>
      <c r="I597" s="90"/>
      <c r="K597" s="91" t="str">
        <f>IFERROR(INDEX(Market!$B$5:$M$50,MATCH(H597,Market!$A$5:$A$50,0),5),"")</f>
        <v/>
      </c>
      <c r="L597" s="92" t="str">
        <f t="shared" si="66"/>
        <v/>
      </c>
      <c r="M597" s="93" t="str">
        <f t="shared" si="67"/>
        <v/>
      </c>
      <c r="N597" s="94" t="str">
        <f t="shared" si="68"/>
        <v/>
      </c>
      <c r="O597" s="95" t="str">
        <f t="shared" si="69"/>
        <v/>
      </c>
      <c r="P597" s="95" t="str">
        <f t="shared" si="70"/>
        <v/>
      </c>
      <c r="Q597" s="96" t="str">
        <f t="shared" si="64"/>
        <v/>
      </c>
      <c r="R597" s="96" t="str">
        <f t="shared" si="65"/>
        <v/>
      </c>
    </row>
    <row r="598" spans="1:18" x14ac:dyDescent="0.25">
      <c r="A598" s="90"/>
      <c r="B598" s="90"/>
      <c r="C598" s="90"/>
      <c r="D598" s="90"/>
      <c r="E598" s="90"/>
      <c r="F598" s="90"/>
      <c r="G598" s="90"/>
      <c r="H598" s="90"/>
      <c r="I598" s="90"/>
      <c r="K598" s="91" t="str">
        <f>IFERROR(INDEX(Market!$B$5:$M$50,MATCH(H598,Market!$A$5:$A$50,0),5),"")</f>
        <v/>
      </c>
      <c r="L598" s="92" t="str">
        <f t="shared" si="66"/>
        <v/>
      </c>
      <c r="M598" s="93" t="str">
        <f t="shared" si="67"/>
        <v/>
      </c>
      <c r="N598" s="94" t="str">
        <f t="shared" si="68"/>
        <v/>
      </c>
      <c r="O598" s="95" t="str">
        <f t="shared" si="69"/>
        <v/>
      </c>
      <c r="P598" s="95" t="str">
        <f t="shared" si="70"/>
        <v/>
      </c>
      <c r="Q598" s="96" t="str">
        <f t="shared" si="64"/>
        <v/>
      </c>
      <c r="R598" s="96" t="str">
        <f t="shared" si="65"/>
        <v/>
      </c>
    </row>
    <row r="599" spans="1:18" x14ac:dyDescent="0.25">
      <c r="A599" s="90"/>
      <c r="B599" s="90"/>
      <c r="C599" s="90"/>
      <c r="D599" s="90"/>
      <c r="E599" s="90"/>
      <c r="F599" s="90"/>
      <c r="G599" s="90"/>
      <c r="H599" s="90"/>
      <c r="I599" s="90"/>
      <c r="K599" s="91" t="str">
        <f>IFERROR(INDEX(Market!$B$5:$M$50,MATCH(H599,Market!$A$5:$A$50,0),5),"")</f>
        <v/>
      </c>
      <c r="L599" s="92" t="str">
        <f t="shared" si="66"/>
        <v/>
      </c>
      <c r="M599" s="93" t="str">
        <f t="shared" si="67"/>
        <v/>
      </c>
      <c r="N599" s="94" t="str">
        <f t="shared" si="68"/>
        <v/>
      </c>
      <c r="O599" s="95" t="str">
        <f t="shared" si="69"/>
        <v/>
      </c>
      <c r="P599" s="95" t="str">
        <f t="shared" si="70"/>
        <v/>
      </c>
      <c r="Q599" s="96" t="str">
        <f t="shared" si="64"/>
        <v/>
      </c>
      <c r="R599" s="96" t="str">
        <f t="shared" si="65"/>
        <v/>
      </c>
    </row>
    <row r="600" spans="1:18" x14ac:dyDescent="0.25">
      <c r="A600" s="90"/>
      <c r="B600" s="90"/>
      <c r="C600" s="90"/>
      <c r="D600" s="90"/>
      <c r="E600" s="90"/>
      <c r="F600" s="90"/>
      <c r="G600" s="90"/>
      <c r="H600" s="90"/>
      <c r="I600" s="90"/>
      <c r="K600" s="91" t="str">
        <f>IFERROR(INDEX(Market!$B$5:$M$50,MATCH(H600,Market!$A$5:$A$50,0),5),"")</f>
        <v/>
      </c>
      <c r="L600" s="92" t="str">
        <f t="shared" si="66"/>
        <v/>
      </c>
      <c r="M600" s="93" t="str">
        <f t="shared" si="67"/>
        <v/>
      </c>
      <c r="N600" s="94" t="str">
        <f t="shared" si="68"/>
        <v/>
      </c>
      <c r="O600" s="95" t="str">
        <f t="shared" si="69"/>
        <v/>
      </c>
      <c r="P600" s="95" t="str">
        <f t="shared" si="70"/>
        <v/>
      </c>
      <c r="Q600" s="96" t="str">
        <f t="shared" si="64"/>
        <v/>
      </c>
      <c r="R600" s="96" t="str">
        <f t="shared" si="65"/>
        <v/>
      </c>
    </row>
    <row r="601" spans="1:18" x14ac:dyDescent="0.25">
      <c r="A601" s="90"/>
      <c r="B601" s="90"/>
      <c r="C601" s="90"/>
      <c r="D601" s="90"/>
      <c r="E601" s="90"/>
      <c r="F601" s="90"/>
      <c r="G601" s="90"/>
      <c r="H601" s="90"/>
      <c r="I601" s="90"/>
      <c r="K601" s="91" t="str">
        <f>IFERROR(INDEX(Market!$B$5:$M$50,MATCH(H601,Market!$A$5:$A$50,0),5),"")</f>
        <v/>
      </c>
      <c r="L601" s="92" t="str">
        <f t="shared" si="66"/>
        <v/>
      </c>
      <c r="M601" s="93" t="str">
        <f t="shared" si="67"/>
        <v/>
      </c>
      <c r="N601" s="94" t="str">
        <f t="shared" si="68"/>
        <v/>
      </c>
      <c r="O601" s="95" t="str">
        <f t="shared" si="69"/>
        <v/>
      </c>
      <c r="P601" s="95" t="str">
        <f t="shared" si="70"/>
        <v/>
      </c>
      <c r="Q601" s="96" t="str">
        <f t="shared" si="64"/>
        <v/>
      </c>
      <c r="R601" s="96" t="str">
        <f t="shared" si="65"/>
        <v/>
      </c>
    </row>
    <row r="602" spans="1:18" x14ac:dyDescent="0.25">
      <c r="A602" s="90"/>
      <c r="B602" s="90"/>
      <c r="C602" s="90"/>
      <c r="D602" s="90"/>
      <c r="E602" s="90"/>
      <c r="F602" s="90"/>
      <c r="G602" s="90"/>
      <c r="H602" s="90"/>
      <c r="I602" s="90"/>
      <c r="K602" s="91" t="str">
        <f>IFERROR(INDEX(Market!$B$5:$M$50,MATCH(H602,Market!$A$5:$A$50,0),5),"")</f>
        <v/>
      </c>
      <c r="L602" s="92" t="str">
        <f t="shared" si="66"/>
        <v/>
      </c>
      <c r="M602" s="93" t="str">
        <f t="shared" si="67"/>
        <v/>
      </c>
      <c r="N602" s="94" t="str">
        <f t="shared" si="68"/>
        <v/>
      </c>
      <c r="O602" s="95" t="str">
        <f t="shared" si="69"/>
        <v/>
      </c>
      <c r="P602" s="95" t="str">
        <f t="shared" si="70"/>
        <v/>
      </c>
      <c r="Q602" s="96" t="str">
        <f t="shared" si="64"/>
        <v/>
      </c>
      <c r="R602" s="96" t="str">
        <f t="shared" si="65"/>
        <v/>
      </c>
    </row>
    <row r="603" spans="1:18" x14ac:dyDescent="0.25">
      <c r="A603" s="90"/>
      <c r="B603" s="90"/>
      <c r="C603" s="90"/>
      <c r="D603" s="90"/>
      <c r="E603" s="90"/>
      <c r="F603" s="90"/>
      <c r="G603" s="90"/>
      <c r="H603" s="90"/>
      <c r="I603" s="90"/>
      <c r="K603" s="91" t="str">
        <f>IFERROR(INDEX(Market!$B$5:$M$50,MATCH(H603,Market!$A$5:$A$50,0),5),"")</f>
        <v/>
      </c>
      <c r="L603" s="92" t="str">
        <f t="shared" si="66"/>
        <v/>
      </c>
      <c r="M603" s="93" t="str">
        <f t="shared" si="67"/>
        <v/>
      </c>
      <c r="N603" s="94" t="str">
        <f t="shared" si="68"/>
        <v/>
      </c>
      <c r="O603" s="95" t="str">
        <f t="shared" si="69"/>
        <v/>
      </c>
      <c r="P603" s="95" t="str">
        <f t="shared" si="70"/>
        <v/>
      </c>
      <c r="Q603" s="96" t="str">
        <f t="shared" si="64"/>
        <v/>
      </c>
      <c r="R603" s="96" t="str">
        <f t="shared" si="65"/>
        <v/>
      </c>
    </row>
    <row r="604" spans="1:18" x14ac:dyDescent="0.25">
      <c r="A604" s="90"/>
      <c r="B604" s="90"/>
      <c r="C604" s="90"/>
      <c r="D604" s="90"/>
      <c r="E604" s="90"/>
      <c r="F604" s="90"/>
      <c r="G604" s="90"/>
      <c r="H604" s="90"/>
      <c r="I604" s="90"/>
      <c r="K604" s="91" t="str">
        <f>IFERROR(INDEX(Market!$B$5:$M$50,MATCH(H604,Market!$A$5:$A$50,0),5),"")</f>
        <v/>
      </c>
      <c r="L604" s="92" t="str">
        <f t="shared" si="66"/>
        <v/>
      </c>
      <c r="M604" s="93" t="str">
        <f t="shared" si="67"/>
        <v/>
      </c>
      <c r="N604" s="94" t="str">
        <f t="shared" si="68"/>
        <v/>
      </c>
      <c r="O604" s="95" t="str">
        <f t="shared" si="69"/>
        <v/>
      </c>
      <c r="P604" s="95" t="str">
        <f t="shared" si="70"/>
        <v/>
      </c>
      <c r="Q604" s="96" t="str">
        <f t="shared" si="64"/>
        <v/>
      </c>
      <c r="R604" s="96" t="str">
        <f t="shared" si="65"/>
        <v/>
      </c>
    </row>
    <row r="605" spans="1:18" x14ac:dyDescent="0.25">
      <c r="A605" s="90"/>
      <c r="B605" s="90"/>
      <c r="C605" s="90"/>
      <c r="D605" s="90"/>
      <c r="E605" s="90"/>
      <c r="F605" s="90"/>
      <c r="G605" s="90"/>
      <c r="H605" s="90"/>
      <c r="I605" s="90"/>
      <c r="K605" s="91" t="str">
        <f>IFERROR(INDEX(Market!$B$5:$M$50,MATCH(H605,Market!$A$5:$A$50,0),5),"")</f>
        <v/>
      </c>
      <c r="L605" s="92" t="str">
        <f t="shared" si="66"/>
        <v/>
      </c>
      <c r="M605" s="93" t="str">
        <f t="shared" si="67"/>
        <v/>
      </c>
      <c r="N605" s="94" t="str">
        <f t="shared" si="68"/>
        <v/>
      </c>
      <c r="O605" s="95" t="str">
        <f t="shared" si="69"/>
        <v/>
      </c>
      <c r="P605" s="95" t="str">
        <f t="shared" si="70"/>
        <v/>
      </c>
      <c r="Q605" s="96" t="str">
        <f t="shared" si="64"/>
        <v/>
      </c>
      <c r="R605" s="96" t="str">
        <f t="shared" si="65"/>
        <v/>
      </c>
    </row>
    <row r="606" spans="1:18" x14ac:dyDescent="0.25">
      <c r="A606" s="90"/>
      <c r="B606" s="90"/>
      <c r="C606" s="90"/>
      <c r="D606" s="90"/>
      <c r="E606" s="90"/>
      <c r="F606" s="90"/>
      <c r="G606" s="90"/>
      <c r="H606" s="90"/>
      <c r="I606" s="90"/>
      <c r="K606" s="91" t="str">
        <f>IFERROR(INDEX(Market!$B$5:$M$50,MATCH(H606,Market!$A$5:$A$50,0),5),"")</f>
        <v/>
      </c>
      <c r="L606" s="92" t="str">
        <f t="shared" si="66"/>
        <v/>
      </c>
      <c r="M606" s="93" t="str">
        <f t="shared" si="67"/>
        <v/>
      </c>
      <c r="N606" s="94" t="str">
        <f t="shared" si="68"/>
        <v/>
      </c>
      <c r="O606" s="95" t="str">
        <f t="shared" si="69"/>
        <v/>
      </c>
      <c r="P606" s="95" t="str">
        <f t="shared" si="70"/>
        <v/>
      </c>
      <c r="Q606" s="96" t="str">
        <f t="shared" si="64"/>
        <v/>
      </c>
      <c r="R606" s="96" t="str">
        <f t="shared" si="65"/>
        <v/>
      </c>
    </row>
    <row r="607" spans="1:18" x14ac:dyDescent="0.25">
      <c r="A607" s="90"/>
      <c r="B607" s="90"/>
      <c r="C607" s="90"/>
      <c r="D607" s="90"/>
      <c r="E607" s="90"/>
      <c r="F607" s="90"/>
      <c r="G607" s="90"/>
      <c r="H607" s="90"/>
      <c r="I607" s="90"/>
      <c r="K607" s="91" t="str">
        <f>IFERROR(INDEX(Market!$B$5:$M$50,MATCH(H607,Market!$A$5:$A$50,0),5),"")</f>
        <v/>
      </c>
      <c r="L607" s="92" t="str">
        <f t="shared" si="66"/>
        <v/>
      </c>
      <c r="M607" s="93" t="str">
        <f t="shared" si="67"/>
        <v/>
      </c>
      <c r="N607" s="94" t="str">
        <f t="shared" si="68"/>
        <v/>
      </c>
      <c r="O607" s="95" t="str">
        <f t="shared" si="69"/>
        <v/>
      </c>
      <c r="P607" s="95" t="str">
        <f t="shared" si="70"/>
        <v/>
      </c>
      <c r="Q607" s="96" t="str">
        <f t="shared" si="64"/>
        <v/>
      </c>
      <c r="R607" s="96" t="str">
        <f t="shared" si="65"/>
        <v/>
      </c>
    </row>
    <row r="608" spans="1:18" x14ac:dyDescent="0.25">
      <c r="A608" s="90"/>
      <c r="B608" s="90"/>
      <c r="C608" s="90"/>
      <c r="D608" s="90"/>
      <c r="E608" s="90"/>
      <c r="F608" s="90"/>
      <c r="G608" s="90"/>
      <c r="H608" s="90"/>
      <c r="I608" s="90"/>
      <c r="K608" s="91" t="str">
        <f>IFERROR(INDEX(Market!$B$5:$M$50,MATCH(H608,Market!$A$5:$A$50,0),5),"")</f>
        <v/>
      </c>
      <c r="L608" s="92" t="str">
        <f t="shared" si="66"/>
        <v/>
      </c>
      <c r="M608" s="93" t="str">
        <f t="shared" si="67"/>
        <v/>
      </c>
      <c r="N608" s="94" t="str">
        <f t="shared" si="68"/>
        <v/>
      </c>
      <c r="O608" s="95" t="str">
        <f t="shared" si="69"/>
        <v/>
      </c>
      <c r="P608" s="95" t="str">
        <f t="shared" si="70"/>
        <v/>
      </c>
      <c r="Q608" s="96" t="str">
        <f t="shared" si="64"/>
        <v/>
      </c>
      <c r="R608" s="96" t="str">
        <f t="shared" si="65"/>
        <v/>
      </c>
    </row>
    <row r="609" spans="1:18" x14ac:dyDescent="0.25">
      <c r="A609" s="90"/>
      <c r="B609" s="90"/>
      <c r="C609" s="90"/>
      <c r="D609" s="90"/>
      <c r="E609" s="90"/>
      <c r="F609" s="90"/>
      <c r="G609" s="90"/>
      <c r="H609" s="90"/>
      <c r="I609" s="90"/>
      <c r="K609" s="91" t="str">
        <f>IFERROR(INDEX(Market!$B$5:$M$50,MATCH(H609,Market!$A$5:$A$50,0),5),"")</f>
        <v/>
      </c>
      <c r="L609" s="92" t="str">
        <f t="shared" si="66"/>
        <v/>
      </c>
      <c r="M609" s="93" t="str">
        <f t="shared" si="67"/>
        <v/>
      </c>
      <c r="N609" s="94" t="str">
        <f t="shared" si="68"/>
        <v/>
      </c>
      <c r="O609" s="95" t="str">
        <f t="shared" si="69"/>
        <v/>
      </c>
      <c r="P609" s="95" t="str">
        <f t="shared" si="70"/>
        <v/>
      </c>
      <c r="Q609" s="96" t="str">
        <f t="shared" si="64"/>
        <v/>
      </c>
      <c r="R609" s="96" t="str">
        <f t="shared" si="65"/>
        <v/>
      </c>
    </row>
    <row r="610" spans="1:18" x14ac:dyDescent="0.25">
      <c r="A610" s="90"/>
      <c r="B610" s="90"/>
      <c r="C610" s="90"/>
      <c r="D610" s="90"/>
      <c r="E610" s="90"/>
      <c r="F610" s="90"/>
      <c r="G610" s="90"/>
      <c r="H610" s="90"/>
      <c r="I610" s="90"/>
      <c r="K610" s="91" t="str">
        <f>IFERROR(INDEX(Market!$B$5:$M$50,MATCH(H610,Market!$A$5:$A$50,0),5),"")</f>
        <v/>
      </c>
      <c r="L610" s="92" t="str">
        <f t="shared" si="66"/>
        <v/>
      </c>
      <c r="M610" s="93" t="str">
        <f t="shared" si="67"/>
        <v/>
      </c>
      <c r="N610" s="94" t="str">
        <f t="shared" si="68"/>
        <v/>
      </c>
      <c r="O610" s="95" t="str">
        <f t="shared" si="69"/>
        <v/>
      </c>
      <c r="P610" s="95" t="str">
        <f t="shared" si="70"/>
        <v/>
      </c>
      <c r="Q610" s="96" t="str">
        <f t="shared" si="64"/>
        <v/>
      </c>
      <c r="R610" s="96" t="str">
        <f t="shared" si="65"/>
        <v/>
      </c>
    </row>
    <row r="611" spans="1:18" x14ac:dyDescent="0.25">
      <c r="A611" s="90"/>
      <c r="B611" s="90"/>
      <c r="C611" s="90"/>
      <c r="D611" s="90"/>
      <c r="E611" s="90"/>
      <c r="F611" s="90"/>
      <c r="G611" s="90"/>
      <c r="H611" s="90"/>
      <c r="I611" s="90"/>
      <c r="K611" s="91" t="str">
        <f>IFERROR(INDEX(Market!$B$5:$M$50,MATCH(H611,Market!$A$5:$A$50,0),5),"")</f>
        <v/>
      </c>
      <c r="L611" s="92" t="str">
        <f t="shared" si="66"/>
        <v/>
      </c>
      <c r="M611" s="93" t="str">
        <f t="shared" si="67"/>
        <v/>
      </c>
      <c r="N611" s="94" t="str">
        <f t="shared" si="68"/>
        <v/>
      </c>
      <c r="O611" s="95" t="str">
        <f t="shared" si="69"/>
        <v/>
      </c>
      <c r="P611" s="95" t="str">
        <f t="shared" si="70"/>
        <v/>
      </c>
      <c r="Q611" s="96" t="str">
        <f t="shared" si="64"/>
        <v/>
      </c>
      <c r="R611" s="96" t="str">
        <f t="shared" si="65"/>
        <v/>
      </c>
    </row>
    <row r="612" spans="1:18" x14ac:dyDescent="0.25">
      <c r="A612" s="90"/>
      <c r="B612" s="90"/>
      <c r="C612" s="90"/>
      <c r="D612" s="90"/>
      <c r="E612" s="90"/>
      <c r="F612" s="90"/>
      <c r="G612" s="90"/>
      <c r="H612" s="90"/>
      <c r="I612" s="90"/>
      <c r="K612" s="91" t="str">
        <f>IFERROR(INDEX(Market!$B$5:$M$50,MATCH(H612,Market!$A$5:$A$50,0),5),"")</f>
        <v/>
      </c>
      <c r="L612" s="92" t="str">
        <f t="shared" si="66"/>
        <v/>
      </c>
      <c r="M612" s="93" t="str">
        <f t="shared" si="67"/>
        <v/>
      </c>
      <c r="N612" s="94" t="str">
        <f t="shared" si="68"/>
        <v/>
      </c>
      <c r="O612" s="95" t="str">
        <f t="shared" si="69"/>
        <v/>
      </c>
      <c r="P612" s="95" t="str">
        <f t="shared" si="70"/>
        <v/>
      </c>
      <c r="Q612" s="96" t="str">
        <f t="shared" si="64"/>
        <v/>
      </c>
      <c r="R612" s="96" t="str">
        <f t="shared" si="65"/>
        <v/>
      </c>
    </row>
    <row r="613" spans="1:18" x14ac:dyDescent="0.25">
      <c r="A613" s="90"/>
      <c r="B613" s="90"/>
      <c r="C613" s="90"/>
      <c r="D613" s="90"/>
      <c r="E613" s="90"/>
      <c r="F613" s="90"/>
      <c r="G613" s="90"/>
      <c r="H613" s="90"/>
      <c r="I613" s="90"/>
      <c r="K613" s="91" t="str">
        <f>IFERROR(INDEX(Market!$B$5:$M$50,MATCH(H613,Market!$A$5:$A$50,0),5),"")</f>
        <v/>
      </c>
      <c r="L613" s="92" t="str">
        <f t="shared" si="66"/>
        <v/>
      </c>
      <c r="M613" s="93" t="str">
        <f t="shared" si="67"/>
        <v/>
      </c>
      <c r="N613" s="94" t="str">
        <f t="shared" si="68"/>
        <v/>
      </c>
      <c r="O613" s="95" t="str">
        <f t="shared" si="69"/>
        <v/>
      </c>
      <c r="P613" s="95" t="str">
        <f t="shared" si="70"/>
        <v/>
      </c>
      <c r="Q613" s="96" t="str">
        <f t="shared" si="64"/>
        <v/>
      </c>
      <c r="R613" s="96" t="str">
        <f t="shared" si="65"/>
        <v/>
      </c>
    </row>
    <row r="614" spans="1:18" x14ac:dyDescent="0.25">
      <c r="A614" s="90"/>
      <c r="B614" s="90"/>
      <c r="C614" s="90"/>
      <c r="D614" s="90"/>
      <c r="E614" s="90"/>
      <c r="F614" s="90"/>
      <c r="G614" s="90"/>
      <c r="H614" s="90"/>
      <c r="I614" s="90"/>
      <c r="K614" s="91" t="str">
        <f>IFERROR(INDEX(Market!$B$5:$M$50,MATCH(H614,Market!$A$5:$A$50,0),5),"")</f>
        <v/>
      </c>
      <c r="L614" s="92" t="str">
        <f t="shared" si="66"/>
        <v/>
      </c>
      <c r="M614" s="93" t="str">
        <f t="shared" si="67"/>
        <v/>
      </c>
      <c r="N614" s="94" t="str">
        <f t="shared" si="68"/>
        <v/>
      </c>
      <c r="O614" s="95" t="str">
        <f t="shared" si="69"/>
        <v/>
      </c>
      <c r="P614" s="95" t="str">
        <f t="shared" si="70"/>
        <v/>
      </c>
      <c r="Q614" s="96" t="str">
        <f t="shared" si="64"/>
        <v/>
      </c>
      <c r="R614" s="96" t="str">
        <f t="shared" si="65"/>
        <v/>
      </c>
    </row>
    <row r="615" spans="1:18" x14ac:dyDescent="0.25">
      <c r="A615" s="90"/>
      <c r="B615" s="90"/>
      <c r="C615" s="90"/>
      <c r="D615" s="90"/>
      <c r="E615" s="90"/>
      <c r="F615" s="90"/>
      <c r="G615" s="90"/>
      <c r="H615" s="90"/>
      <c r="I615" s="90"/>
      <c r="K615" s="91" t="str">
        <f>IFERROR(INDEX(Market!$B$5:$M$50,MATCH(H615,Market!$A$5:$A$50,0),5),"")</f>
        <v/>
      </c>
      <c r="L615" s="92" t="str">
        <f t="shared" si="66"/>
        <v/>
      </c>
      <c r="M615" s="93" t="str">
        <f t="shared" si="67"/>
        <v/>
      </c>
      <c r="N615" s="94" t="str">
        <f t="shared" si="68"/>
        <v/>
      </c>
      <c r="O615" s="95" t="str">
        <f t="shared" si="69"/>
        <v/>
      </c>
      <c r="P615" s="95" t="str">
        <f t="shared" si="70"/>
        <v/>
      </c>
      <c r="Q615" s="96" t="str">
        <f t="shared" si="64"/>
        <v/>
      </c>
      <c r="R615" s="96" t="str">
        <f t="shared" si="65"/>
        <v/>
      </c>
    </row>
    <row r="616" spans="1:18" x14ac:dyDescent="0.25">
      <c r="A616" s="90"/>
      <c r="B616" s="90"/>
      <c r="C616" s="90"/>
      <c r="D616" s="90"/>
      <c r="E616" s="90"/>
      <c r="F616" s="90"/>
      <c r="G616" s="90"/>
      <c r="H616" s="90"/>
      <c r="I616" s="90"/>
      <c r="K616" s="91" t="str">
        <f>IFERROR(INDEX(Market!$B$5:$M$50,MATCH(H616,Market!$A$5:$A$50,0),5),"")</f>
        <v/>
      </c>
      <c r="L616" s="92" t="str">
        <f t="shared" si="66"/>
        <v/>
      </c>
      <c r="M616" s="93" t="str">
        <f t="shared" si="67"/>
        <v/>
      </c>
      <c r="N616" s="94" t="str">
        <f t="shared" si="68"/>
        <v/>
      </c>
      <c r="O616" s="95" t="str">
        <f t="shared" si="69"/>
        <v/>
      </c>
      <c r="P616" s="95" t="str">
        <f t="shared" si="70"/>
        <v/>
      </c>
      <c r="Q616" s="96" t="str">
        <f t="shared" si="64"/>
        <v/>
      </c>
      <c r="R616" s="96" t="str">
        <f t="shared" si="65"/>
        <v/>
      </c>
    </row>
    <row r="617" spans="1:18" x14ac:dyDescent="0.25">
      <c r="A617" s="90"/>
      <c r="B617" s="90"/>
      <c r="C617" s="90"/>
      <c r="D617" s="90"/>
      <c r="E617" s="90"/>
      <c r="F617" s="90"/>
      <c r="G617" s="90"/>
      <c r="H617" s="90"/>
      <c r="I617" s="90"/>
      <c r="K617" s="91" t="str">
        <f>IFERROR(INDEX(Market!$B$5:$M$50,MATCH(H617,Market!$A$5:$A$50,0),5),"")</f>
        <v/>
      </c>
      <c r="L617" s="92" t="str">
        <f t="shared" si="66"/>
        <v/>
      </c>
      <c r="M617" s="93" t="str">
        <f t="shared" si="67"/>
        <v/>
      </c>
      <c r="N617" s="94" t="str">
        <f t="shared" si="68"/>
        <v/>
      </c>
      <c r="O617" s="95" t="str">
        <f t="shared" si="69"/>
        <v/>
      </c>
      <c r="P617" s="95" t="str">
        <f t="shared" si="70"/>
        <v/>
      </c>
      <c r="Q617" s="96" t="str">
        <f t="shared" si="64"/>
        <v/>
      </c>
      <c r="R617" s="96" t="str">
        <f t="shared" si="65"/>
        <v/>
      </c>
    </row>
    <row r="618" spans="1:18" x14ac:dyDescent="0.25">
      <c r="A618" s="90"/>
      <c r="B618" s="90"/>
      <c r="C618" s="90"/>
      <c r="D618" s="90"/>
      <c r="E618" s="90"/>
      <c r="F618" s="90"/>
      <c r="G618" s="90"/>
      <c r="H618" s="90"/>
      <c r="I618" s="90"/>
      <c r="K618" s="91" t="str">
        <f>IFERROR(INDEX(Market!$B$5:$M$50,MATCH(H618,Market!$A$5:$A$50,0),5),"")</f>
        <v/>
      </c>
      <c r="L618" s="92" t="str">
        <f t="shared" si="66"/>
        <v/>
      </c>
      <c r="M618" s="93" t="str">
        <f t="shared" si="67"/>
        <v/>
      </c>
      <c r="N618" s="94" t="str">
        <f t="shared" si="68"/>
        <v/>
      </c>
      <c r="O618" s="95" t="str">
        <f t="shared" si="69"/>
        <v/>
      </c>
      <c r="P618" s="95" t="str">
        <f t="shared" si="70"/>
        <v/>
      </c>
      <c r="Q618" s="96" t="str">
        <f t="shared" si="64"/>
        <v/>
      </c>
      <c r="R618" s="96" t="str">
        <f t="shared" si="65"/>
        <v/>
      </c>
    </row>
    <row r="619" spans="1:18" x14ac:dyDescent="0.25">
      <c r="A619" s="90"/>
      <c r="B619" s="90"/>
      <c r="C619" s="90"/>
      <c r="D619" s="90"/>
      <c r="E619" s="90"/>
      <c r="F619" s="90"/>
      <c r="G619" s="90"/>
      <c r="H619" s="90"/>
      <c r="I619" s="90"/>
      <c r="K619" s="91" t="str">
        <f>IFERROR(INDEX(Market!$B$5:$M$50,MATCH(H619,Market!$A$5:$A$50,0),5),"")</f>
        <v/>
      </c>
      <c r="L619" s="92" t="str">
        <f t="shared" si="66"/>
        <v/>
      </c>
      <c r="M619" s="93" t="str">
        <f t="shared" si="67"/>
        <v/>
      </c>
      <c r="N619" s="94" t="str">
        <f t="shared" si="68"/>
        <v/>
      </c>
      <c r="O619" s="95" t="str">
        <f t="shared" si="69"/>
        <v/>
      </c>
      <c r="P619" s="95" t="str">
        <f t="shared" si="70"/>
        <v/>
      </c>
      <c r="Q619" s="96" t="str">
        <f t="shared" si="64"/>
        <v/>
      </c>
      <c r="R619" s="96" t="str">
        <f t="shared" si="65"/>
        <v/>
      </c>
    </row>
    <row r="620" spans="1:18" x14ac:dyDescent="0.25">
      <c r="A620" s="90"/>
      <c r="B620" s="90"/>
      <c r="C620" s="90"/>
      <c r="D620" s="90"/>
      <c r="E620" s="90"/>
      <c r="F620" s="90"/>
      <c r="G620" s="90"/>
      <c r="H620" s="90"/>
      <c r="I620" s="90"/>
      <c r="K620" s="91" t="str">
        <f>IFERROR(INDEX(Market!$B$5:$M$50,MATCH(H620,Market!$A$5:$A$50,0),5),"")</f>
        <v/>
      </c>
      <c r="L620" s="92" t="str">
        <f t="shared" si="66"/>
        <v/>
      </c>
      <c r="M620" s="93" t="str">
        <f t="shared" si="67"/>
        <v/>
      </c>
      <c r="N620" s="94" t="str">
        <f t="shared" si="68"/>
        <v/>
      </c>
      <c r="O620" s="95" t="str">
        <f t="shared" si="69"/>
        <v/>
      </c>
      <c r="P620" s="95" t="str">
        <f t="shared" si="70"/>
        <v/>
      </c>
      <c r="Q620" s="96" t="str">
        <f t="shared" si="64"/>
        <v/>
      </c>
      <c r="R620" s="96" t="str">
        <f t="shared" si="65"/>
        <v/>
      </c>
    </row>
    <row r="621" spans="1:18" x14ac:dyDescent="0.25">
      <c r="A621" s="90"/>
      <c r="B621" s="90"/>
      <c r="C621" s="90"/>
      <c r="D621" s="90"/>
      <c r="E621" s="90"/>
      <c r="F621" s="90"/>
      <c r="G621" s="90"/>
      <c r="H621" s="90"/>
      <c r="I621" s="90"/>
      <c r="K621" s="91" t="str">
        <f>IFERROR(INDEX(Market!$B$5:$M$50,MATCH(H621,Market!$A$5:$A$50,0),5),"")</f>
        <v/>
      </c>
      <c r="L621" s="92" t="str">
        <f t="shared" si="66"/>
        <v/>
      </c>
      <c r="M621" s="93" t="str">
        <f t="shared" si="67"/>
        <v/>
      </c>
      <c r="N621" s="94" t="str">
        <f t="shared" si="68"/>
        <v/>
      </c>
      <c r="O621" s="95" t="str">
        <f t="shared" si="69"/>
        <v/>
      </c>
      <c r="P621" s="95" t="str">
        <f t="shared" si="70"/>
        <v/>
      </c>
      <c r="Q621" s="96" t="str">
        <f t="shared" si="64"/>
        <v/>
      </c>
      <c r="R621" s="96" t="str">
        <f t="shared" si="65"/>
        <v/>
      </c>
    </row>
    <row r="622" spans="1:18" x14ac:dyDescent="0.25">
      <c r="A622" s="90"/>
      <c r="B622" s="90"/>
      <c r="C622" s="90"/>
      <c r="D622" s="90"/>
      <c r="E622" s="90"/>
      <c r="F622" s="90"/>
      <c r="G622" s="90"/>
      <c r="H622" s="90"/>
      <c r="I622" s="90"/>
      <c r="K622" s="91" t="str">
        <f>IFERROR(INDEX(Market!$B$5:$M$50,MATCH(H622,Market!$A$5:$A$50,0),5),"")</f>
        <v/>
      </c>
      <c r="L622" s="92" t="str">
        <f t="shared" si="66"/>
        <v/>
      </c>
      <c r="M622" s="93" t="str">
        <f t="shared" si="67"/>
        <v/>
      </c>
      <c r="N622" s="94" t="str">
        <f t="shared" si="68"/>
        <v/>
      </c>
      <c r="O622" s="95" t="str">
        <f t="shared" si="69"/>
        <v/>
      </c>
      <c r="P622" s="95" t="str">
        <f t="shared" si="70"/>
        <v/>
      </c>
      <c r="Q622" s="96" t="str">
        <f t="shared" si="64"/>
        <v/>
      </c>
      <c r="R622" s="96" t="str">
        <f t="shared" si="65"/>
        <v/>
      </c>
    </row>
    <row r="623" spans="1:18" x14ac:dyDescent="0.25">
      <c r="A623" s="90"/>
      <c r="B623" s="90"/>
      <c r="C623" s="90"/>
      <c r="D623" s="90"/>
      <c r="E623" s="90"/>
      <c r="F623" s="90"/>
      <c r="G623" s="90"/>
      <c r="H623" s="90"/>
      <c r="I623" s="90"/>
      <c r="K623" s="91" t="str">
        <f>IFERROR(INDEX(Market!$B$5:$M$50,MATCH(H623,Market!$A$5:$A$50,0),5),"")</f>
        <v/>
      </c>
      <c r="L623" s="92" t="str">
        <f t="shared" si="66"/>
        <v/>
      </c>
      <c r="M623" s="93" t="str">
        <f t="shared" si="67"/>
        <v/>
      </c>
      <c r="N623" s="94" t="str">
        <f t="shared" si="68"/>
        <v/>
      </c>
      <c r="O623" s="95" t="str">
        <f t="shared" si="69"/>
        <v/>
      </c>
      <c r="P623" s="95" t="str">
        <f t="shared" si="70"/>
        <v/>
      </c>
      <c r="Q623" s="96" t="str">
        <f t="shared" si="64"/>
        <v/>
      </c>
      <c r="R623" s="96" t="str">
        <f t="shared" si="65"/>
        <v/>
      </c>
    </row>
    <row r="624" spans="1:18" x14ac:dyDescent="0.25">
      <c r="A624" s="90"/>
      <c r="B624" s="90"/>
      <c r="C624" s="90"/>
      <c r="D624" s="90"/>
      <c r="E624" s="90"/>
      <c r="F624" s="90"/>
      <c r="G624" s="90"/>
      <c r="H624" s="90"/>
      <c r="I624" s="90"/>
      <c r="K624" s="91" t="str">
        <f>IFERROR(INDEX(Market!$B$5:$M$50,MATCH(H624,Market!$A$5:$A$50,0),5),"")</f>
        <v/>
      </c>
      <c r="L624" s="92" t="str">
        <f t="shared" si="66"/>
        <v/>
      </c>
      <c r="M624" s="93" t="str">
        <f t="shared" si="67"/>
        <v/>
      </c>
      <c r="N624" s="94" t="str">
        <f t="shared" si="68"/>
        <v/>
      </c>
      <c r="O624" s="95" t="str">
        <f t="shared" si="69"/>
        <v/>
      </c>
      <c r="P624" s="95" t="str">
        <f t="shared" si="70"/>
        <v/>
      </c>
      <c r="Q624" s="96" t="str">
        <f t="shared" si="64"/>
        <v/>
      </c>
      <c r="R624" s="96" t="str">
        <f t="shared" si="65"/>
        <v/>
      </c>
    </row>
    <row r="625" spans="1:18" x14ac:dyDescent="0.25">
      <c r="A625" s="90"/>
      <c r="B625" s="90"/>
      <c r="C625" s="90"/>
      <c r="D625" s="90"/>
      <c r="E625" s="90"/>
      <c r="F625" s="90"/>
      <c r="G625" s="90"/>
      <c r="H625" s="90"/>
      <c r="I625" s="90"/>
      <c r="K625" s="91" t="str">
        <f>IFERROR(INDEX(Market!$B$5:$M$50,MATCH(H625,Market!$A$5:$A$50,0),5),"")</f>
        <v/>
      </c>
      <c r="L625" s="92" t="str">
        <f t="shared" si="66"/>
        <v/>
      </c>
      <c r="M625" s="93" t="str">
        <f t="shared" si="67"/>
        <v/>
      </c>
      <c r="N625" s="94" t="str">
        <f t="shared" si="68"/>
        <v/>
      </c>
      <c r="O625" s="95" t="str">
        <f t="shared" si="69"/>
        <v/>
      </c>
      <c r="P625" s="95" t="str">
        <f t="shared" si="70"/>
        <v/>
      </c>
      <c r="Q625" s="96" t="str">
        <f t="shared" si="64"/>
        <v/>
      </c>
      <c r="R625" s="96" t="str">
        <f t="shared" si="65"/>
        <v/>
      </c>
    </row>
    <row r="626" spans="1:18" x14ac:dyDescent="0.25">
      <c r="A626" s="90"/>
      <c r="B626" s="90"/>
      <c r="C626" s="90"/>
      <c r="D626" s="90"/>
      <c r="E626" s="90"/>
      <c r="F626" s="90"/>
      <c r="G626" s="90"/>
      <c r="H626" s="90"/>
      <c r="I626" s="90"/>
      <c r="K626" s="91" t="str">
        <f>IFERROR(INDEX(Market!$B$5:$M$50,MATCH(H626,Market!$A$5:$A$50,0),5),"")</f>
        <v/>
      </c>
      <c r="L626" s="92" t="str">
        <f t="shared" si="66"/>
        <v/>
      </c>
      <c r="M626" s="93" t="str">
        <f t="shared" si="67"/>
        <v/>
      </c>
      <c r="N626" s="94" t="str">
        <f t="shared" si="68"/>
        <v/>
      </c>
      <c r="O626" s="95" t="str">
        <f t="shared" si="69"/>
        <v/>
      </c>
      <c r="P626" s="95" t="str">
        <f t="shared" si="70"/>
        <v/>
      </c>
      <c r="Q626" s="96" t="str">
        <f t="shared" si="64"/>
        <v/>
      </c>
      <c r="R626" s="96" t="str">
        <f t="shared" si="65"/>
        <v/>
      </c>
    </row>
    <row r="627" spans="1:18" x14ac:dyDescent="0.25">
      <c r="A627" s="90"/>
      <c r="B627" s="90"/>
      <c r="C627" s="90"/>
      <c r="D627" s="90"/>
      <c r="E627" s="90"/>
      <c r="F627" s="90"/>
      <c r="G627" s="90"/>
      <c r="H627" s="90"/>
      <c r="I627" s="90"/>
      <c r="K627" s="91" t="str">
        <f>IFERROR(INDEX(Market!$B$5:$M$50,MATCH(H627,Market!$A$5:$A$50,0),5),"")</f>
        <v/>
      </c>
      <c r="L627" s="92" t="str">
        <f t="shared" si="66"/>
        <v/>
      </c>
      <c r="M627" s="93" t="str">
        <f t="shared" si="67"/>
        <v/>
      </c>
      <c r="N627" s="94" t="str">
        <f t="shared" si="68"/>
        <v/>
      </c>
      <c r="O627" s="95" t="str">
        <f t="shared" si="69"/>
        <v/>
      </c>
      <c r="P627" s="95" t="str">
        <f t="shared" si="70"/>
        <v/>
      </c>
      <c r="Q627" s="96" t="str">
        <f t="shared" si="64"/>
        <v/>
      </c>
      <c r="R627" s="96" t="str">
        <f t="shared" si="65"/>
        <v/>
      </c>
    </row>
    <row r="628" spans="1:18" x14ac:dyDescent="0.25">
      <c r="A628" s="90"/>
      <c r="B628" s="90"/>
      <c r="C628" s="90"/>
      <c r="D628" s="90"/>
      <c r="E628" s="90"/>
      <c r="F628" s="90"/>
      <c r="G628" s="90"/>
      <c r="H628" s="90"/>
      <c r="I628" s="90"/>
      <c r="K628" s="91" t="str">
        <f>IFERROR(INDEX(Market!$B$5:$M$50,MATCH(H628,Market!$A$5:$A$50,0),5),"")</f>
        <v/>
      </c>
      <c r="L628" s="92" t="str">
        <f t="shared" si="66"/>
        <v/>
      </c>
      <c r="M628" s="93" t="str">
        <f t="shared" si="67"/>
        <v/>
      </c>
      <c r="N628" s="94" t="str">
        <f t="shared" si="68"/>
        <v/>
      </c>
      <c r="O628" s="95" t="str">
        <f t="shared" si="69"/>
        <v/>
      </c>
      <c r="P628" s="95" t="str">
        <f t="shared" si="70"/>
        <v/>
      </c>
      <c r="Q628" s="96" t="str">
        <f t="shared" si="64"/>
        <v/>
      </c>
      <c r="R628" s="96" t="str">
        <f t="shared" si="65"/>
        <v/>
      </c>
    </row>
    <row r="629" spans="1:18" x14ac:dyDescent="0.25">
      <c r="A629" s="90"/>
      <c r="B629" s="90"/>
      <c r="C629" s="90"/>
      <c r="D629" s="90"/>
      <c r="E629" s="90"/>
      <c r="F629" s="90"/>
      <c r="G629" s="90"/>
      <c r="H629" s="90"/>
      <c r="I629" s="90"/>
      <c r="K629" s="91" t="str">
        <f>IFERROR(INDEX(Market!$B$5:$M$50,MATCH(H629,Market!$A$5:$A$50,0),5),"")</f>
        <v/>
      </c>
      <c r="L629" s="92" t="str">
        <f t="shared" si="66"/>
        <v/>
      </c>
      <c r="M629" s="93" t="str">
        <f t="shared" si="67"/>
        <v/>
      </c>
      <c r="N629" s="94" t="str">
        <f t="shared" si="68"/>
        <v/>
      </c>
      <c r="O629" s="95" t="str">
        <f t="shared" si="69"/>
        <v/>
      </c>
      <c r="P629" s="95" t="str">
        <f t="shared" si="70"/>
        <v/>
      </c>
      <c r="Q629" s="96" t="str">
        <f t="shared" si="64"/>
        <v/>
      </c>
      <c r="R629" s="96" t="str">
        <f t="shared" si="65"/>
        <v/>
      </c>
    </row>
    <row r="630" spans="1:18" x14ac:dyDescent="0.25">
      <c r="A630" s="90"/>
      <c r="B630" s="90"/>
      <c r="C630" s="90"/>
      <c r="D630" s="90"/>
      <c r="E630" s="90"/>
      <c r="F630" s="90"/>
      <c r="G630" s="90"/>
      <c r="H630" s="90"/>
      <c r="I630" s="90"/>
      <c r="K630" s="91" t="str">
        <f>IFERROR(INDEX(Market!$B$5:$M$50,MATCH(H630,Market!$A$5:$A$50,0),5),"")</f>
        <v/>
      </c>
      <c r="L630" s="92" t="str">
        <f t="shared" si="66"/>
        <v/>
      </c>
      <c r="M630" s="93" t="str">
        <f t="shared" si="67"/>
        <v/>
      </c>
      <c r="N630" s="94" t="str">
        <f t="shared" si="68"/>
        <v/>
      </c>
      <c r="O630" s="95" t="str">
        <f t="shared" si="69"/>
        <v/>
      </c>
      <c r="P630" s="95" t="str">
        <f t="shared" si="70"/>
        <v/>
      </c>
      <c r="Q630" s="96" t="str">
        <f t="shared" si="64"/>
        <v/>
      </c>
      <c r="R630" s="96" t="str">
        <f t="shared" si="65"/>
        <v/>
      </c>
    </row>
    <row r="631" spans="1:18" x14ac:dyDescent="0.25">
      <c r="A631" s="90"/>
      <c r="B631" s="90"/>
      <c r="C631" s="90"/>
      <c r="D631" s="90"/>
      <c r="E631" s="90"/>
      <c r="F631" s="90"/>
      <c r="G631" s="90"/>
      <c r="H631" s="90"/>
      <c r="I631" s="90"/>
      <c r="K631" s="91" t="str">
        <f>IFERROR(INDEX(Market!$B$5:$M$50,MATCH(H631,Market!$A$5:$A$50,0),5),"")</f>
        <v/>
      </c>
      <c r="L631" s="92" t="str">
        <f t="shared" si="66"/>
        <v/>
      </c>
      <c r="M631" s="93" t="str">
        <f t="shared" si="67"/>
        <v/>
      </c>
      <c r="N631" s="94" t="str">
        <f t="shared" si="68"/>
        <v/>
      </c>
      <c r="O631" s="95" t="str">
        <f t="shared" si="69"/>
        <v/>
      </c>
      <c r="P631" s="95" t="str">
        <f t="shared" si="70"/>
        <v/>
      </c>
      <c r="Q631" s="96" t="str">
        <f t="shared" si="64"/>
        <v/>
      </c>
      <c r="R631" s="96" t="str">
        <f t="shared" si="65"/>
        <v/>
      </c>
    </row>
    <row r="632" spans="1:18" x14ac:dyDescent="0.25">
      <c r="A632" s="90"/>
      <c r="B632" s="90"/>
      <c r="C632" s="90"/>
      <c r="D632" s="90"/>
      <c r="E632" s="90"/>
      <c r="F632" s="90"/>
      <c r="G632" s="90"/>
      <c r="H632" s="90"/>
      <c r="I632" s="90"/>
      <c r="K632" s="91" t="str">
        <f>IFERROR(INDEX(Market!$B$5:$M$50,MATCH(H632,Market!$A$5:$A$50,0),5),"")</f>
        <v/>
      </c>
      <c r="L632" s="92" t="str">
        <f t="shared" si="66"/>
        <v/>
      </c>
      <c r="M632" s="93" t="str">
        <f t="shared" si="67"/>
        <v/>
      </c>
      <c r="N632" s="94" t="str">
        <f t="shared" si="68"/>
        <v/>
      </c>
      <c r="O632" s="95" t="str">
        <f t="shared" si="69"/>
        <v/>
      </c>
      <c r="P632" s="95" t="str">
        <f t="shared" si="70"/>
        <v/>
      </c>
      <c r="Q632" s="96" t="str">
        <f t="shared" si="64"/>
        <v/>
      </c>
      <c r="R632" s="96" t="str">
        <f t="shared" si="65"/>
        <v/>
      </c>
    </row>
    <row r="633" spans="1:18" x14ac:dyDescent="0.25">
      <c r="A633" s="90"/>
      <c r="B633" s="90"/>
      <c r="C633" s="90"/>
      <c r="D633" s="90"/>
      <c r="E633" s="90"/>
      <c r="F633" s="90"/>
      <c r="G633" s="90"/>
      <c r="H633" s="90"/>
      <c r="I633" s="90"/>
      <c r="K633" s="91" t="str">
        <f>IFERROR(INDEX(Market!$B$5:$M$50,MATCH(H633,Market!$A$5:$A$50,0),5),"")</f>
        <v/>
      </c>
      <c r="L633" s="92" t="str">
        <f t="shared" si="66"/>
        <v/>
      </c>
      <c r="M633" s="93" t="str">
        <f t="shared" si="67"/>
        <v/>
      </c>
      <c r="N633" s="94" t="str">
        <f t="shared" si="68"/>
        <v/>
      </c>
      <c r="O633" s="95" t="str">
        <f t="shared" si="69"/>
        <v/>
      </c>
      <c r="P633" s="95" t="str">
        <f t="shared" si="70"/>
        <v/>
      </c>
      <c r="Q633" s="96" t="str">
        <f t="shared" si="64"/>
        <v/>
      </c>
      <c r="R633" s="96" t="str">
        <f t="shared" si="65"/>
        <v/>
      </c>
    </row>
    <row r="634" spans="1:18" x14ac:dyDescent="0.25">
      <c r="A634" s="90"/>
      <c r="B634" s="90"/>
      <c r="C634" s="90"/>
      <c r="D634" s="90"/>
      <c r="E634" s="90"/>
      <c r="F634" s="90"/>
      <c r="G634" s="90"/>
      <c r="H634" s="90"/>
      <c r="I634" s="90"/>
      <c r="K634" s="91" t="str">
        <f>IFERROR(INDEX(Market!$B$5:$M$50,MATCH(H634,Market!$A$5:$A$50,0),5),"")</f>
        <v/>
      </c>
      <c r="L634" s="92" t="str">
        <f t="shared" si="66"/>
        <v/>
      </c>
      <c r="M634" s="93" t="str">
        <f t="shared" si="67"/>
        <v/>
      </c>
      <c r="N634" s="94" t="str">
        <f t="shared" si="68"/>
        <v/>
      </c>
      <c r="O634" s="95" t="str">
        <f t="shared" si="69"/>
        <v/>
      </c>
      <c r="P634" s="95" t="str">
        <f t="shared" si="70"/>
        <v/>
      </c>
      <c r="Q634" s="96" t="str">
        <f t="shared" si="64"/>
        <v/>
      </c>
      <c r="R634" s="96" t="str">
        <f t="shared" si="65"/>
        <v/>
      </c>
    </row>
    <row r="635" spans="1:18" x14ac:dyDescent="0.25">
      <c r="A635" s="90"/>
      <c r="B635" s="90"/>
      <c r="C635" s="90"/>
      <c r="D635" s="90"/>
      <c r="E635" s="90"/>
      <c r="F635" s="90"/>
      <c r="G635" s="90"/>
      <c r="H635" s="90"/>
      <c r="I635" s="90"/>
      <c r="K635" s="91" t="str">
        <f>IFERROR(INDEX(Market!$B$5:$M$50,MATCH(H635,Market!$A$5:$A$50,0),5),"")</f>
        <v/>
      </c>
      <c r="L635" s="92" t="str">
        <f t="shared" si="66"/>
        <v/>
      </c>
      <c r="M635" s="93" t="str">
        <f t="shared" si="67"/>
        <v/>
      </c>
      <c r="N635" s="94" t="str">
        <f t="shared" si="68"/>
        <v/>
      </c>
      <c r="O635" s="95" t="str">
        <f t="shared" si="69"/>
        <v/>
      </c>
      <c r="P635" s="95" t="str">
        <f t="shared" si="70"/>
        <v/>
      </c>
      <c r="Q635" s="96" t="str">
        <f t="shared" si="64"/>
        <v/>
      </c>
      <c r="R635" s="96" t="str">
        <f t="shared" si="65"/>
        <v/>
      </c>
    </row>
    <row r="636" spans="1:18" x14ac:dyDescent="0.25">
      <c r="A636" s="90"/>
      <c r="B636" s="90"/>
      <c r="C636" s="90"/>
      <c r="D636" s="90"/>
      <c r="E636" s="90"/>
      <c r="F636" s="90"/>
      <c r="G636" s="90"/>
      <c r="H636" s="90"/>
      <c r="I636" s="90"/>
      <c r="K636" s="91" t="str">
        <f>IFERROR(INDEX(Market!$B$5:$M$50,MATCH(H636,Market!$A$5:$A$50,0),5),"")</f>
        <v/>
      </c>
      <c r="L636" s="92" t="str">
        <f t="shared" si="66"/>
        <v/>
      </c>
      <c r="M636" s="93" t="str">
        <f t="shared" si="67"/>
        <v/>
      </c>
      <c r="N636" s="94" t="str">
        <f t="shared" si="68"/>
        <v/>
      </c>
      <c r="O636" s="95" t="str">
        <f t="shared" si="69"/>
        <v/>
      </c>
      <c r="P636" s="95" t="str">
        <f t="shared" si="70"/>
        <v/>
      </c>
      <c r="Q636" s="96" t="str">
        <f t="shared" si="64"/>
        <v/>
      </c>
      <c r="R636" s="96" t="str">
        <f t="shared" si="65"/>
        <v/>
      </c>
    </row>
    <row r="637" spans="1:18" x14ac:dyDescent="0.25">
      <c r="A637" s="90"/>
      <c r="B637" s="90"/>
      <c r="C637" s="90"/>
      <c r="D637" s="90"/>
      <c r="E637" s="90"/>
      <c r="F637" s="90"/>
      <c r="G637" s="90"/>
      <c r="H637" s="90"/>
      <c r="I637" s="90"/>
      <c r="K637" s="91" t="str">
        <f>IFERROR(INDEX(Market!$B$5:$M$50,MATCH(H637,Market!$A$5:$A$50,0),5),"")</f>
        <v/>
      </c>
      <c r="L637" s="92" t="str">
        <f t="shared" si="66"/>
        <v/>
      </c>
      <c r="M637" s="93" t="str">
        <f t="shared" si="67"/>
        <v/>
      </c>
      <c r="N637" s="94" t="str">
        <f t="shared" si="68"/>
        <v/>
      </c>
      <c r="O637" s="95" t="str">
        <f t="shared" si="69"/>
        <v/>
      </c>
      <c r="P637" s="95" t="str">
        <f t="shared" si="70"/>
        <v/>
      </c>
      <c r="Q637" s="96" t="str">
        <f t="shared" si="64"/>
        <v/>
      </c>
      <c r="R637" s="96" t="str">
        <f t="shared" si="65"/>
        <v/>
      </c>
    </row>
    <row r="638" spans="1:18" x14ac:dyDescent="0.25">
      <c r="A638" s="90"/>
      <c r="B638" s="90"/>
      <c r="C638" s="90"/>
      <c r="D638" s="90"/>
      <c r="E638" s="90"/>
      <c r="F638" s="90"/>
      <c r="G638" s="90"/>
      <c r="H638" s="90"/>
      <c r="I638" s="90"/>
      <c r="K638" s="91" t="str">
        <f>IFERROR(INDEX(Market!$B$5:$M$50,MATCH(H638,Market!$A$5:$A$50,0),5),"")</f>
        <v/>
      </c>
      <c r="L638" s="92" t="str">
        <f t="shared" si="66"/>
        <v/>
      </c>
      <c r="M638" s="93" t="str">
        <f t="shared" si="67"/>
        <v/>
      </c>
      <c r="N638" s="94" t="str">
        <f t="shared" si="68"/>
        <v/>
      </c>
      <c r="O638" s="95" t="str">
        <f t="shared" si="69"/>
        <v/>
      </c>
      <c r="P638" s="95" t="str">
        <f t="shared" si="70"/>
        <v/>
      </c>
      <c r="Q638" s="96" t="str">
        <f t="shared" si="64"/>
        <v/>
      </c>
      <c r="R638" s="96" t="str">
        <f t="shared" si="65"/>
        <v/>
      </c>
    </row>
    <row r="639" spans="1:18" x14ac:dyDescent="0.25">
      <c r="A639" s="90"/>
      <c r="B639" s="90"/>
      <c r="C639" s="90"/>
      <c r="D639" s="90"/>
      <c r="E639" s="90"/>
      <c r="F639" s="90"/>
      <c r="G639" s="90"/>
      <c r="H639" s="90"/>
      <c r="I639" s="90"/>
      <c r="K639" s="91" t="str">
        <f>IFERROR(INDEX(Market!$B$5:$M$50,MATCH(H639,Market!$A$5:$A$50,0),5),"")</f>
        <v/>
      </c>
      <c r="L639" s="92" t="str">
        <f t="shared" si="66"/>
        <v/>
      </c>
      <c r="M639" s="93" t="str">
        <f t="shared" si="67"/>
        <v/>
      </c>
      <c r="N639" s="94" t="str">
        <f t="shared" si="68"/>
        <v/>
      </c>
      <c r="O639" s="95" t="str">
        <f t="shared" si="69"/>
        <v/>
      </c>
      <c r="P639" s="95" t="str">
        <f t="shared" si="70"/>
        <v/>
      </c>
      <c r="Q639" s="96" t="str">
        <f t="shared" si="64"/>
        <v/>
      </c>
      <c r="R639" s="96" t="str">
        <f t="shared" si="65"/>
        <v/>
      </c>
    </row>
    <row r="640" spans="1:18" x14ac:dyDescent="0.25">
      <c r="A640" s="90"/>
      <c r="B640" s="90"/>
      <c r="C640" s="90"/>
      <c r="D640" s="90"/>
      <c r="E640" s="90"/>
      <c r="F640" s="90"/>
      <c r="G640" s="90"/>
      <c r="H640" s="90"/>
      <c r="I640" s="90"/>
      <c r="K640" s="91" t="str">
        <f>IFERROR(INDEX(Market!$B$5:$M$50,MATCH(H640,Market!$A$5:$A$50,0),5),"")</f>
        <v/>
      </c>
      <c r="L640" s="92" t="str">
        <f t="shared" si="66"/>
        <v/>
      </c>
      <c r="M640" s="93" t="str">
        <f t="shared" si="67"/>
        <v/>
      </c>
      <c r="N640" s="94" t="str">
        <f t="shared" si="68"/>
        <v/>
      </c>
      <c r="O640" s="95" t="str">
        <f t="shared" si="69"/>
        <v/>
      </c>
      <c r="P640" s="95" t="str">
        <f t="shared" si="70"/>
        <v/>
      </c>
      <c r="Q640" s="96" t="str">
        <f t="shared" si="64"/>
        <v/>
      </c>
      <c r="R640" s="96" t="str">
        <f t="shared" si="65"/>
        <v/>
      </c>
    </row>
    <row r="641" spans="1:18" x14ac:dyDescent="0.25">
      <c r="A641" s="90"/>
      <c r="B641" s="90"/>
      <c r="C641" s="90"/>
      <c r="D641" s="90"/>
      <c r="E641" s="90"/>
      <c r="F641" s="90"/>
      <c r="G641" s="90"/>
      <c r="H641" s="90"/>
      <c r="I641" s="90"/>
      <c r="K641" s="91" t="str">
        <f>IFERROR(INDEX(Market!$B$5:$M$50,MATCH(H641,Market!$A$5:$A$50,0),5),"")</f>
        <v/>
      </c>
      <c r="L641" s="92" t="str">
        <f t="shared" si="66"/>
        <v/>
      </c>
      <c r="M641" s="93" t="str">
        <f t="shared" si="67"/>
        <v/>
      </c>
      <c r="N641" s="94" t="str">
        <f t="shared" si="68"/>
        <v/>
      </c>
      <c r="O641" s="95" t="str">
        <f t="shared" si="69"/>
        <v/>
      </c>
      <c r="P641" s="95" t="str">
        <f t="shared" si="70"/>
        <v/>
      </c>
      <c r="Q641" s="96" t="str">
        <f t="shared" si="64"/>
        <v/>
      </c>
      <c r="R641" s="96" t="str">
        <f t="shared" si="65"/>
        <v/>
      </c>
    </row>
    <row r="642" spans="1:18" x14ac:dyDescent="0.25">
      <c r="A642" s="90"/>
      <c r="B642" s="90"/>
      <c r="C642" s="90"/>
      <c r="D642" s="90"/>
      <c r="E642" s="90"/>
      <c r="F642" s="90"/>
      <c r="G642" s="90"/>
      <c r="H642" s="90"/>
      <c r="I642" s="90"/>
      <c r="K642" s="91" t="str">
        <f>IFERROR(INDEX(Market!$B$5:$M$50,MATCH(H642,Market!$A$5:$A$50,0),5),"")</f>
        <v/>
      </c>
      <c r="L642" s="92" t="str">
        <f t="shared" si="66"/>
        <v/>
      </c>
      <c r="M642" s="93" t="str">
        <f t="shared" si="67"/>
        <v/>
      </c>
      <c r="N642" s="94" t="str">
        <f t="shared" si="68"/>
        <v/>
      </c>
      <c r="O642" s="95" t="str">
        <f t="shared" si="69"/>
        <v/>
      </c>
      <c r="P642" s="95" t="str">
        <f t="shared" si="70"/>
        <v/>
      </c>
      <c r="Q642" s="96" t="str">
        <f t="shared" ref="Q642:Q705" si="71">IFERROR(IF(AccountBalance*P642&gt;0,AccountBalance*O642,"0"),"")</f>
        <v/>
      </c>
      <c r="R642" s="96" t="str">
        <f t="shared" si="65"/>
        <v/>
      </c>
    </row>
    <row r="643" spans="1:18" x14ac:dyDescent="0.25">
      <c r="A643" s="90"/>
      <c r="B643" s="90"/>
      <c r="C643" s="90"/>
      <c r="D643" s="90"/>
      <c r="E643" s="90"/>
      <c r="F643" s="90"/>
      <c r="G643" s="90"/>
      <c r="H643" s="90"/>
      <c r="I643" s="90"/>
      <c r="K643" s="91" t="str">
        <f>IFERROR(INDEX(Market!$B$5:$M$50,MATCH(H643,Market!$A$5:$A$50,0),5),"")</f>
        <v/>
      </c>
      <c r="L643" s="92" t="str">
        <f t="shared" si="66"/>
        <v/>
      </c>
      <c r="M643" s="93" t="str">
        <f t="shared" si="67"/>
        <v/>
      </c>
      <c r="N643" s="94" t="str">
        <f t="shared" si="68"/>
        <v/>
      </c>
      <c r="O643" s="95" t="str">
        <f t="shared" si="69"/>
        <v/>
      </c>
      <c r="P643" s="95" t="str">
        <f t="shared" si="70"/>
        <v/>
      </c>
      <c r="Q643" s="96" t="str">
        <f t="shared" si="71"/>
        <v/>
      </c>
      <c r="R643" s="96" t="str">
        <f t="shared" ref="R643:R706" si="72">IFERROR(IF(AccountBalance*P643&gt;0,AccountBalance*P643,"0"),"")</f>
        <v/>
      </c>
    </row>
    <row r="644" spans="1:18" x14ac:dyDescent="0.25">
      <c r="A644" s="90"/>
      <c r="B644" s="90"/>
      <c r="C644" s="90"/>
      <c r="D644" s="90"/>
      <c r="E644" s="90"/>
      <c r="F644" s="90"/>
      <c r="G644" s="90"/>
      <c r="H644" s="90"/>
      <c r="I644" s="90"/>
      <c r="K644" s="91" t="str">
        <f>IFERROR(INDEX(Market!$B$5:$M$50,MATCH(H644,Market!$A$5:$A$50,0),5),"")</f>
        <v/>
      </c>
      <c r="L644" s="92" t="str">
        <f t="shared" ref="L644:L707" si="73">IFERROR(K644-1,"")</f>
        <v/>
      </c>
      <c r="M644" s="93" t="str">
        <f t="shared" ref="M644:M707" si="74">IFERROR((1/I644),"")</f>
        <v/>
      </c>
      <c r="N644" s="94" t="str">
        <f t="shared" ref="N644:N707" si="75">IFERROR(1-M644,"")</f>
        <v/>
      </c>
      <c r="O644" s="95" t="str">
        <f t="shared" ref="O644:O707" si="76">IFERROR(((L644*M644)-N644)/L644,"")</f>
        <v/>
      </c>
      <c r="P644" s="95" t="str">
        <f t="shared" ref="P644:P707" si="77">IFERROR(O644/2,"")</f>
        <v/>
      </c>
      <c r="Q644" s="96" t="str">
        <f t="shared" si="71"/>
        <v/>
      </c>
      <c r="R644" s="96" t="str">
        <f t="shared" si="72"/>
        <v/>
      </c>
    </row>
    <row r="645" spans="1:18" x14ac:dyDescent="0.25">
      <c r="A645" s="90"/>
      <c r="B645" s="90"/>
      <c r="C645" s="90"/>
      <c r="D645" s="90"/>
      <c r="E645" s="90"/>
      <c r="F645" s="90"/>
      <c r="G645" s="90"/>
      <c r="H645" s="90"/>
      <c r="I645" s="90"/>
      <c r="K645" s="91" t="str">
        <f>IFERROR(INDEX(Market!$B$5:$M$50,MATCH(H645,Market!$A$5:$A$50,0),5),"")</f>
        <v/>
      </c>
      <c r="L645" s="92" t="str">
        <f t="shared" si="73"/>
        <v/>
      </c>
      <c r="M645" s="93" t="str">
        <f t="shared" si="74"/>
        <v/>
      </c>
      <c r="N645" s="94" t="str">
        <f t="shared" si="75"/>
        <v/>
      </c>
      <c r="O645" s="95" t="str">
        <f t="shared" si="76"/>
        <v/>
      </c>
      <c r="P645" s="95" t="str">
        <f t="shared" si="77"/>
        <v/>
      </c>
      <c r="Q645" s="96" t="str">
        <f t="shared" si="71"/>
        <v/>
      </c>
      <c r="R645" s="96" t="str">
        <f t="shared" si="72"/>
        <v/>
      </c>
    </row>
    <row r="646" spans="1:18" x14ac:dyDescent="0.25">
      <c r="A646" s="90"/>
      <c r="B646" s="90"/>
      <c r="C646" s="90"/>
      <c r="D646" s="90"/>
      <c r="E646" s="90"/>
      <c r="F646" s="90"/>
      <c r="G646" s="90"/>
      <c r="H646" s="90"/>
      <c r="I646" s="90"/>
      <c r="K646" s="91" t="str">
        <f>IFERROR(INDEX(Market!$B$5:$M$50,MATCH(H646,Market!$A$5:$A$50,0),5),"")</f>
        <v/>
      </c>
      <c r="L646" s="92" t="str">
        <f t="shared" si="73"/>
        <v/>
      </c>
      <c r="M646" s="93" t="str">
        <f t="shared" si="74"/>
        <v/>
      </c>
      <c r="N646" s="94" t="str">
        <f t="shared" si="75"/>
        <v/>
      </c>
      <c r="O646" s="95" t="str">
        <f t="shared" si="76"/>
        <v/>
      </c>
      <c r="P646" s="95" t="str">
        <f t="shared" si="77"/>
        <v/>
      </c>
      <c r="Q646" s="96" t="str">
        <f t="shared" si="71"/>
        <v/>
      </c>
      <c r="R646" s="96" t="str">
        <f t="shared" si="72"/>
        <v/>
      </c>
    </row>
    <row r="647" spans="1:18" x14ac:dyDescent="0.25">
      <c r="A647" s="90"/>
      <c r="B647" s="90"/>
      <c r="C647" s="90"/>
      <c r="D647" s="90"/>
      <c r="E647" s="90"/>
      <c r="F647" s="90"/>
      <c r="G647" s="90"/>
      <c r="H647" s="90"/>
      <c r="I647" s="90"/>
      <c r="K647" s="91" t="str">
        <f>IFERROR(INDEX(Market!$B$5:$M$50,MATCH(H647,Market!$A$5:$A$50,0),5),"")</f>
        <v/>
      </c>
      <c r="L647" s="92" t="str">
        <f t="shared" si="73"/>
        <v/>
      </c>
      <c r="M647" s="93" t="str">
        <f t="shared" si="74"/>
        <v/>
      </c>
      <c r="N647" s="94" t="str">
        <f t="shared" si="75"/>
        <v/>
      </c>
      <c r="O647" s="95" t="str">
        <f t="shared" si="76"/>
        <v/>
      </c>
      <c r="P647" s="95" t="str">
        <f t="shared" si="77"/>
        <v/>
      </c>
      <c r="Q647" s="96" t="str">
        <f t="shared" si="71"/>
        <v/>
      </c>
      <c r="R647" s="96" t="str">
        <f t="shared" si="72"/>
        <v/>
      </c>
    </row>
    <row r="648" spans="1:18" x14ac:dyDescent="0.25">
      <c r="A648" s="90"/>
      <c r="B648" s="90"/>
      <c r="C648" s="90"/>
      <c r="D648" s="90"/>
      <c r="E648" s="90"/>
      <c r="F648" s="90"/>
      <c r="G648" s="90"/>
      <c r="H648" s="90"/>
      <c r="I648" s="90"/>
      <c r="K648" s="91" t="str">
        <f>IFERROR(INDEX(Market!$B$5:$M$50,MATCH(H648,Market!$A$5:$A$50,0),5),"")</f>
        <v/>
      </c>
      <c r="L648" s="92" t="str">
        <f t="shared" si="73"/>
        <v/>
      </c>
      <c r="M648" s="93" t="str">
        <f t="shared" si="74"/>
        <v/>
      </c>
      <c r="N648" s="94" t="str">
        <f t="shared" si="75"/>
        <v/>
      </c>
      <c r="O648" s="95" t="str">
        <f t="shared" si="76"/>
        <v/>
      </c>
      <c r="P648" s="95" t="str">
        <f t="shared" si="77"/>
        <v/>
      </c>
      <c r="Q648" s="96" t="str">
        <f t="shared" si="71"/>
        <v/>
      </c>
      <c r="R648" s="96" t="str">
        <f t="shared" si="72"/>
        <v/>
      </c>
    </row>
    <row r="649" spans="1:18" x14ac:dyDescent="0.25">
      <c r="A649" s="90"/>
      <c r="B649" s="90"/>
      <c r="C649" s="90"/>
      <c r="D649" s="90"/>
      <c r="E649" s="90"/>
      <c r="F649" s="90"/>
      <c r="G649" s="90"/>
      <c r="H649" s="90"/>
      <c r="I649" s="90"/>
      <c r="K649" s="91" t="str">
        <f>IFERROR(INDEX(Market!$B$5:$M$50,MATCH(H649,Market!$A$5:$A$50,0),5),"")</f>
        <v/>
      </c>
      <c r="L649" s="92" t="str">
        <f t="shared" si="73"/>
        <v/>
      </c>
      <c r="M649" s="93" t="str">
        <f t="shared" si="74"/>
        <v/>
      </c>
      <c r="N649" s="94" t="str">
        <f t="shared" si="75"/>
        <v/>
      </c>
      <c r="O649" s="95" t="str">
        <f t="shared" si="76"/>
        <v/>
      </c>
      <c r="P649" s="95" t="str">
        <f t="shared" si="77"/>
        <v/>
      </c>
      <c r="Q649" s="96" t="str">
        <f t="shared" si="71"/>
        <v/>
      </c>
      <c r="R649" s="96" t="str">
        <f t="shared" si="72"/>
        <v/>
      </c>
    </row>
    <row r="650" spans="1:18" x14ac:dyDescent="0.25">
      <c r="A650" s="90"/>
      <c r="B650" s="90"/>
      <c r="C650" s="90"/>
      <c r="D650" s="90"/>
      <c r="E650" s="90"/>
      <c r="F650" s="90"/>
      <c r="G650" s="90"/>
      <c r="H650" s="90"/>
      <c r="I650" s="90"/>
      <c r="K650" s="91" t="str">
        <f>IFERROR(INDEX(Market!$B$5:$M$50,MATCH(H650,Market!$A$5:$A$50,0),5),"")</f>
        <v/>
      </c>
      <c r="L650" s="92" t="str">
        <f t="shared" si="73"/>
        <v/>
      </c>
      <c r="M650" s="93" t="str">
        <f t="shared" si="74"/>
        <v/>
      </c>
      <c r="N650" s="94" t="str">
        <f t="shared" si="75"/>
        <v/>
      </c>
      <c r="O650" s="95" t="str">
        <f t="shared" si="76"/>
        <v/>
      </c>
      <c r="P650" s="95" t="str">
        <f t="shared" si="77"/>
        <v/>
      </c>
      <c r="Q650" s="96" t="str">
        <f t="shared" si="71"/>
        <v/>
      </c>
      <c r="R650" s="96" t="str">
        <f t="shared" si="72"/>
        <v/>
      </c>
    </row>
    <row r="651" spans="1:18" x14ac:dyDescent="0.25">
      <c r="A651" s="90"/>
      <c r="B651" s="90"/>
      <c r="C651" s="90"/>
      <c r="D651" s="90"/>
      <c r="E651" s="90"/>
      <c r="F651" s="90"/>
      <c r="G651" s="90"/>
      <c r="H651" s="90"/>
      <c r="I651" s="90"/>
      <c r="K651" s="91" t="str">
        <f>IFERROR(INDEX(Market!$B$5:$M$50,MATCH(H651,Market!$A$5:$A$50,0),5),"")</f>
        <v/>
      </c>
      <c r="L651" s="92" t="str">
        <f t="shared" si="73"/>
        <v/>
      </c>
      <c r="M651" s="93" t="str">
        <f t="shared" si="74"/>
        <v/>
      </c>
      <c r="N651" s="94" t="str">
        <f t="shared" si="75"/>
        <v/>
      </c>
      <c r="O651" s="95" t="str">
        <f t="shared" si="76"/>
        <v/>
      </c>
      <c r="P651" s="95" t="str">
        <f t="shared" si="77"/>
        <v/>
      </c>
      <c r="Q651" s="96" t="str">
        <f t="shared" si="71"/>
        <v/>
      </c>
      <c r="R651" s="96" t="str">
        <f t="shared" si="72"/>
        <v/>
      </c>
    </row>
    <row r="652" spans="1:18" x14ac:dyDescent="0.25">
      <c r="A652" s="90"/>
      <c r="B652" s="90"/>
      <c r="C652" s="90"/>
      <c r="D652" s="90"/>
      <c r="E652" s="90"/>
      <c r="F652" s="90"/>
      <c r="G652" s="90"/>
      <c r="H652" s="90"/>
      <c r="I652" s="90"/>
      <c r="K652" s="91" t="str">
        <f>IFERROR(INDEX(Market!$B$5:$M$50,MATCH(H652,Market!$A$5:$A$50,0),5),"")</f>
        <v/>
      </c>
      <c r="L652" s="92" t="str">
        <f t="shared" si="73"/>
        <v/>
      </c>
      <c r="M652" s="93" t="str">
        <f t="shared" si="74"/>
        <v/>
      </c>
      <c r="N652" s="94" t="str">
        <f t="shared" si="75"/>
        <v/>
      </c>
      <c r="O652" s="95" t="str">
        <f t="shared" si="76"/>
        <v/>
      </c>
      <c r="P652" s="95" t="str">
        <f t="shared" si="77"/>
        <v/>
      </c>
      <c r="Q652" s="96" t="str">
        <f t="shared" si="71"/>
        <v/>
      </c>
      <c r="R652" s="96" t="str">
        <f t="shared" si="72"/>
        <v/>
      </c>
    </row>
    <row r="653" spans="1:18" x14ac:dyDescent="0.25">
      <c r="A653" s="90"/>
      <c r="B653" s="90"/>
      <c r="C653" s="90"/>
      <c r="D653" s="90"/>
      <c r="E653" s="90"/>
      <c r="F653" s="90"/>
      <c r="G653" s="90"/>
      <c r="H653" s="90"/>
      <c r="I653" s="90"/>
      <c r="K653" s="91" t="str">
        <f>IFERROR(INDEX(Market!$B$5:$M$50,MATCH(H653,Market!$A$5:$A$50,0),5),"")</f>
        <v/>
      </c>
      <c r="L653" s="92" t="str">
        <f t="shared" si="73"/>
        <v/>
      </c>
      <c r="M653" s="93" t="str">
        <f t="shared" si="74"/>
        <v/>
      </c>
      <c r="N653" s="94" t="str">
        <f t="shared" si="75"/>
        <v/>
      </c>
      <c r="O653" s="95" t="str">
        <f t="shared" si="76"/>
        <v/>
      </c>
      <c r="P653" s="95" t="str">
        <f t="shared" si="77"/>
        <v/>
      </c>
      <c r="Q653" s="96" t="str">
        <f t="shared" si="71"/>
        <v/>
      </c>
      <c r="R653" s="96" t="str">
        <f t="shared" si="72"/>
        <v/>
      </c>
    </row>
    <row r="654" spans="1:18" x14ac:dyDescent="0.25">
      <c r="A654" s="90"/>
      <c r="B654" s="90"/>
      <c r="C654" s="90"/>
      <c r="D654" s="90"/>
      <c r="E654" s="90"/>
      <c r="F654" s="90"/>
      <c r="G654" s="90"/>
      <c r="H654" s="90"/>
      <c r="I654" s="90"/>
      <c r="K654" s="91" t="str">
        <f>IFERROR(INDEX(Market!$B$5:$M$50,MATCH(H654,Market!$A$5:$A$50,0),5),"")</f>
        <v/>
      </c>
      <c r="L654" s="92" t="str">
        <f t="shared" si="73"/>
        <v/>
      </c>
      <c r="M654" s="93" t="str">
        <f t="shared" si="74"/>
        <v/>
      </c>
      <c r="N654" s="94" t="str">
        <f t="shared" si="75"/>
        <v/>
      </c>
      <c r="O654" s="95" t="str">
        <f t="shared" si="76"/>
        <v/>
      </c>
      <c r="P654" s="95" t="str">
        <f t="shared" si="77"/>
        <v/>
      </c>
      <c r="Q654" s="96" t="str">
        <f t="shared" si="71"/>
        <v/>
      </c>
      <c r="R654" s="96" t="str">
        <f t="shared" si="72"/>
        <v/>
      </c>
    </row>
    <row r="655" spans="1:18" x14ac:dyDescent="0.25">
      <c r="A655" s="90"/>
      <c r="B655" s="90"/>
      <c r="C655" s="90"/>
      <c r="D655" s="90"/>
      <c r="E655" s="90"/>
      <c r="F655" s="90"/>
      <c r="G655" s="90"/>
      <c r="H655" s="90"/>
      <c r="I655" s="90"/>
      <c r="K655" s="91" t="str">
        <f>IFERROR(INDEX(Market!$B$5:$M$50,MATCH(H655,Market!$A$5:$A$50,0),5),"")</f>
        <v/>
      </c>
      <c r="L655" s="92" t="str">
        <f t="shared" si="73"/>
        <v/>
      </c>
      <c r="M655" s="93" t="str">
        <f t="shared" si="74"/>
        <v/>
      </c>
      <c r="N655" s="94" t="str">
        <f t="shared" si="75"/>
        <v/>
      </c>
      <c r="O655" s="95" t="str">
        <f t="shared" si="76"/>
        <v/>
      </c>
      <c r="P655" s="95" t="str">
        <f t="shared" si="77"/>
        <v/>
      </c>
      <c r="Q655" s="96" t="str">
        <f t="shared" si="71"/>
        <v/>
      </c>
      <c r="R655" s="96" t="str">
        <f t="shared" si="72"/>
        <v/>
      </c>
    </row>
    <row r="656" spans="1:18" x14ac:dyDescent="0.25">
      <c r="A656" s="90"/>
      <c r="B656" s="90"/>
      <c r="C656" s="90"/>
      <c r="D656" s="90"/>
      <c r="E656" s="90"/>
      <c r="F656" s="90"/>
      <c r="G656" s="90"/>
      <c r="H656" s="90"/>
      <c r="I656" s="90"/>
      <c r="K656" s="91" t="str">
        <f>IFERROR(INDEX(Market!$B$5:$M$50,MATCH(H656,Market!$A$5:$A$50,0),5),"")</f>
        <v/>
      </c>
      <c r="L656" s="92" t="str">
        <f t="shared" si="73"/>
        <v/>
      </c>
      <c r="M656" s="93" t="str">
        <f t="shared" si="74"/>
        <v/>
      </c>
      <c r="N656" s="94" t="str">
        <f t="shared" si="75"/>
        <v/>
      </c>
      <c r="O656" s="95" t="str">
        <f t="shared" si="76"/>
        <v/>
      </c>
      <c r="P656" s="95" t="str">
        <f t="shared" si="77"/>
        <v/>
      </c>
      <c r="Q656" s="96" t="str">
        <f t="shared" si="71"/>
        <v/>
      </c>
      <c r="R656" s="96" t="str">
        <f t="shared" si="72"/>
        <v/>
      </c>
    </row>
    <row r="657" spans="1:18" x14ac:dyDescent="0.25">
      <c r="A657" s="90"/>
      <c r="B657" s="90"/>
      <c r="C657" s="90"/>
      <c r="D657" s="90"/>
      <c r="E657" s="90"/>
      <c r="F657" s="90"/>
      <c r="G657" s="90"/>
      <c r="H657" s="90"/>
      <c r="I657" s="90"/>
      <c r="K657" s="91" t="str">
        <f>IFERROR(INDEX(Market!$B$5:$M$50,MATCH(H657,Market!$A$5:$A$50,0),5),"")</f>
        <v/>
      </c>
      <c r="L657" s="92" t="str">
        <f t="shared" si="73"/>
        <v/>
      </c>
      <c r="M657" s="93" t="str">
        <f t="shared" si="74"/>
        <v/>
      </c>
      <c r="N657" s="94" t="str">
        <f t="shared" si="75"/>
        <v/>
      </c>
      <c r="O657" s="95" t="str">
        <f t="shared" si="76"/>
        <v/>
      </c>
      <c r="P657" s="95" t="str">
        <f t="shared" si="77"/>
        <v/>
      </c>
      <c r="Q657" s="96" t="str">
        <f t="shared" si="71"/>
        <v/>
      </c>
      <c r="R657" s="96" t="str">
        <f t="shared" si="72"/>
        <v/>
      </c>
    </row>
    <row r="658" spans="1:18" x14ac:dyDescent="0.25">
      <c r="A658" s="90"/>
      <c r="B658" s="90"/>
      <c r="C658" s="90"/>
      <c r="D658" s="90"/>
      <c r="E658" s="90"/>
      <c r="F658" s="90"/>
      <c r="G658" s="90"/>
      <c r="H658" s="90"/>
      <c r="I658" s="90"/>
      <c r="K658" s="91" t="str">
        <f>IFERROR(INDEX(Market!$B$5:$M$50,MATCH(H658,Market!$A$5:$A$50,0),5),"")</f>
        <v/>
      </c>
      <c r="L658" s="92" t="str">
        <f t="shared" si="73"/>
        <v/>
      </c>
      <c r="M658" s="93" t="str">
        <f t="shared" si="74"/>
        <v/>
      </c>
      <c r="N658" s="94" t="str">
        <f t="shared" si="75"/>
        <v/>
      </c>
      <c r="O658" s="95" t="str">
        <f t="shared" si="76"/>
        <v/>
      </c>
      <c r="P658" s="95" t="str">
        <f t="shared" si="77"/>
        <v/>
      </c>
      <c r="Q658" s="96" t="str">
        <f t="shared" si="71"/>
        <v/>
      </c>
      <c r="R658" s="96" t="str">
        <f t="shared" si="72"/>
        <v/>
      </c>
    </row>
    <row r="659" spans="1:18" x14ac:dyDescent="0.25">
      <c r="A659" s="90"/>
      <c r="B659" s="90"/>
      <c r="C659" s="90"/>
      <c r="D659" s="90"/>
      <c r="E659" s="90"/>
      <c r="F659" s="90"/>
      <c r="G659" s="90"/>
      <c r="H659" s="90"/>
      <c r="I659" s="90"/>
      <c r="K659" s="91" t="str">
        <f>IFERROR(INDEX(Market!$B$5:$M$50,MATCH(H659,Market!$A$5:$A$50,0),5),"")</f>
        <v/>
      </c>
      <c r="L659" s="92" t="str">
        <f t="shared" si="73"/>
        <v/>
      </c>
      <c r="M659" s="93" t="str">
        <f t="shared" si="74"/>
        <v/>
      </c>
      <c r="N659" s="94" t="str">
        <f t="shared" si="75"/>
        <v/>
      </c>
      <c r="O659" s="95" t="str">
        <f t="shared" si="76"/>
        <v/>
      </c>
      <c r="P659" s="95" t="str">
        <f t="shared" si="77"/>
        <v/>
      </c>
      <c r="Q659" s="96" t="str">
        <f t="shared" si="71"/>
        <v/>
      </c>
      <c r="R659" s="96" t="str">
        <f t="shared" si="72"/>
        <v/>
      </c>
    </row>
    <row r="660" spans="1:18" x14ac:dyDescent="0.25">
      <c r="A660" s="90"/>
      <c r="B660" s="90"/>
      <c r="C660" s="90"/>
      <c r="D660" s="90"/>
      <c r="E660" s="90"/>
      <c r="F660" s="90"/>
      <c r="G660" s="90"/>
      <c r="H660" s="90"/>
      <c r="I660" s="90"/>
      <c r="K660" s="91" t="str">
        <f>IFERROR(INDEX(Market!$B$5:$M$50,MATCH(H660,Market!$A$5:$A$50,0),5),"")</f>
        <v/>
      </c>
      <c r="L660" s="92" t="str">
        <f t="shared" si="73"/>
        <v/>
      </c>
      <c r="M660" s="93" t="str">
        <f t="shared" si="74"/>
        <v/>
      </c>
      <c r="N660" s="94" t="str">
        <f t="shared" si="75"/>
        <v/>
      </c>
      <c r="O660" s="95" t="str">
        <f t="shared" si="76"/>
        <v/>
      </c>
      <c r="P660" s="95" t="str">
        <f t="shared" si="77"/>
        <v/>
      </c>
      <c r="Q660" s="96" t="str">
        <f t="shared" si="71"/>
        <v/>
      </c>
      <c r="R660" s="96" t="str">
        <f t="shared" si="72"/>
        <v/>
      </c>
    </row>
    <row r="661" spans="1:18" x14ac:dyDescent="0.25">
      <c r="A661" s="90"/>
      <c r="B661" s="90"/>
      <c r="C661" s="90"/>
      <c r="D661" s="90"/>
      <c r="E661" s="90"/>
      <c r="F661" s="90"/>
      <c r="G661" s="90"/>
      <c r="H661" s="90"/>
      <c r="I661" s="90"/>
      <c r="K661" s="91" t="str">
        <f>IFERROR(INDEX(Market!$B$5:$M$50,MATCH(H661,Market!$A$5:$A$50,0),5),"")</f>
        <v/>
      </c>
      <c r="L661" s="92" t="str">
        <f t="shared" si="73"/>
        <v/>
      </c>
      <c r="M661" s="93" t="str">
        <f t="shared" si="74"/>
        <v/>
      </c>
      <c r="N661" s="94" t="str">
        <f t="shared" si="75"/>
        <v/>
      </c>
      <c r="O661" s="95" t="str">
        <f t="shared" si="76"/>
        <v/>
      </c>
      <c r="P661" s="95" t="str">
        <f t="shared" si="77"/>
        <v/>
      </c>
      <c r="Q661" s="96" t="str">
        <f t="shared" si="71"/>
        <v/>
      </c>
      <c r="R661" s="96" t="str">
        <f t="shared" si="72"/>
        <v/>
      </c>
    </row>
    <row r="662" spans="1:18" x14ac:dyDescent="0.25">
      <c r="A662" s="90"/>
      <c r="B662" s="90"/>
      <c r="C662" s="90"/>
      <c r="D662" s="90"/>
      <c r="E662" s="90"/>
      <c r="F662" s="90"/>
      <c r="G662" s="90"/>
      <c r="H662" s="90"/>
      <c r="I662" s="90"/>
      <c r="K662" s="91" t="str">
        <f>IFERROR(INDEX(Market!$B$5:$M$50,MATCH(H662,Market!$A$5:$A$50,0),5),"")</f>
        <v/>
      </c>
      <c r="L662" s="92" t="str">
        <f t="shared" si="73"/>
        <v/>
      </c>
      <c r="M662" s="93" t="str">
        <f t="shared" si="74"/>
        <v/>
      </c>
      <c r="N662" s="94" t="str">
        <f t="shared" si="75"/>
        <v/>
      </c>
      <c r="O662" s="95" t="str">
        <f t="shared" si="76"/>
        <v/>
      </c>
      <c r="P662" s="95" t="str">
        <f t="shared" si="77"/>
        <v/>
      </c>
      <c r="Q662" s="96" t="str">
        <f t="shared" si="71"/>
        <v/>
      </c>
      <c r="R662" s="96" t="str">
        <f t="shared" si="72"/>
        <v/>
      </c>
    </row>
    <row r="663" spans="1:18" x14ac:dyDescent="0.25">
      <c r="A663" s="90"/>
      <c r="B663" s="90"/>
      <c r="C663" s="90"/>
      <c r="D663" s="90"/>
      <c r="E663" s="90"/>
      <c r="F663" s="90"/>
      <c r="G663" s="90"/>
      <c r="H663" s="90"/>
      <c r="I663" s="90"/>
      <c r="K663" s="91" t="str">
        <f>IFERROR(INDEX(Market!$B$5:$M$50,MATCH(H663,Market!$A$5:$A$50,0),5),"")</f>
        <v/>
      </c>
      <c r="L663" s="92" t="str">
        <f t="shared" si="73"/>
        <v/>
      </c>
      <c r="M663" s="93" t="str">
        <f t="shared" si="74"/>
        <v/>
      </c>
      <c r="N663" s="94" t="str">
        <f t="shared" si="75"/>
        <v/>
      </c>
      <c r="O663" s="95" t="str">
        <f t="shared" si="76"/>
        <v/>
      </c>
      <c r="P663" s="95" t="str">
        <f t="shared" si="77"/>
        <v/>
      </c>
      <c r="Q663" s="96" t="str">
        <f t="shared" si="71"/>
        <v/>
      </c>
      <c r="R663" s="96" t="str">
        <f t="shared" si="72"/>
        <v/>
      </c>
    </row>
    <row r="664" spans="1:18" x14ac:dyDescent="0.25">
      <c r="A664" s="90"/>
      <c r="B664" s="90"/>
      <c r="C664" s="90"/>
      <c r="D664" s="90"/>
      <c r="E664" s="90"/>
      <c r="F664" s="90"/>
      <c r="G664" s="90"/>
      <c r="H664" s="90"/>
      <c r="I664" s="90"/>
      <c r="K664" s="91" t="str">
        <f>IFERROR(INDEX(Market!$B$5:$M$50,MATCH(H664,Market!$A$5:$A$50,0),5),"")</f>
        <v/>
      </c>
      <c r="L664" s="92" t="str">
        <f t="shared" si="73"/>
        <v/>
      </c>
      <c r="M664" s="93" t="str">
        <f t="shared" si="74"/>
        <v/>
      </c>
      <c r="N664" s="94" t="str">
        <f t="shared" si="75"/>
        <v/>
      </c>
      <c r="O664" s="95" t="str">
        <f t="shared" si="76"/>
        <v/>
      </c>
      <c r="P664" s="95" t="str">
        <f t="shared" si="77"/>
        <v/>
      </c>
      <c r="Q664" s="96" t="str">
        <f t="shared" si="71"/>
        <v/>
      </c>
      <c r="R664" s="96" t="str">
        <f t="shared" si="72"/>
        <v/>
      </c>
    </row>
    <row r="665" spans="1:18" x14ac:dyDescent="0.25">
      <c r="A665" s="90"/>
      <c r="B665" s="90"/>
      <c r="C665" s="90"/>
      <c r="D665" s="90"/>
      <c r="E665" s="90"/>
      <c r="F665" s="90"/>
      <c r="G665" s="90"/>
      <c r="H665" s="90"/>
      <c r="I665" s="90"/>
      <c r="K665" s="91" t="str">
        <f>IFERROR(INDEX(Market!$B$5:$M$50,MATCH(H665,Market!$A$5:$A$50,0),5),"")</f>
        <v/>
      </c>
      <c r="L665" s="92" t="str">
        <f t="shared" si="73"/>
        <v/>
      </c>
      <c r="M665" s="93" t="str">
        <f t="shared" si="74"/>
        <v/>
      </c>
      <c r="N665" s="94" t="str">
        <f t="shared" si="75"/>
        <v/>
      </c>
      <c r="O665" s="95" t="str">
        <f t="shared" si="76"/>
        <v/>
      </c>
      <c r="P665" s="95" t="str">
        <f t="shared" si="77"/>
        <v/>
      </c>
      <c r="Q665" s="96" t="str">
        <f t="shared" si="71"/>
        <v/>
      </c>
      <c r="R665" s="96" t="str">
        <f t="shared" si="72"/>
        <v/>
      </c>
    </row>
    <row r="666" spans="1:18" x14ac:dyDescent="0.25">
      <c r="A666" s="90"/>
      <c r="B666" s="90"/>
      <c r="C666" s="90"/>
      <c r="D666" s="90"/>
      <c r="E666" s="90"/>
      <c r="F666" s="90"/>
      <c r="G666" s="90"/>
      <c r="H666" s="90"/>
      <c r="I666" s="90"/>
      <c r="K666" s="91" t="str">
        <f>IFERROR(INDEX(Market!$B$5:$M$50,MATCH(H666,Market!$A$5:$A$50,0),5),"")</f>
        <v/>
      </c>
      <c r="L666" s="92" t="str">
        <f t="shared" si="73"/>
        <v/>
      </c>
      <c r="M666" s="93" t="str">
        <f t="shared" si="74"/>
        <v/>
      </c>
      <c r="N666" s="94" t="str">
        <f t="shared" si="75"/>
        <v/>
      </c>
      <c r="O666" s="95" t="str">
        <f t="shared" si="76"/>
        <v/>
      </c>
      <c r="P666" s="95" t="str">
        <f t="shared" si="77"/>
        <v/>
      </c>
      <c r="Q666" s="96" t="str">
        <f t="shared" si="71"/>
        <v/>
      </c>
      <c r="R666" s="96" t="str">
        <f t="shared" si="72"/>
        <v/>
      </c>
    </row>
    <row r="667" spans="1:18" x14ac:dyDescent="0.25">
      <c r="A667" s="90"/>
      <c r="B667" s="90"/>
      <c r="C667" s="90"/>
      <c r="D667" s="90"/>
      <c r="E667" s="90"/>
      <c r="F667" s="90"/>
      <c r="G667" s="90"/>
      <c r="H667" s="90"/>
      <c r="I667" s="90"/>
      <c r="K667" s="91" t="str">
        <f>IFERROR(INDEX(Market!$B$5:$M$50,MATCH(H667,Market!$A$5:$A$50,0),5),"")</f>
        <v/>
      </c>
      <c r="L667" s="92" t="str">
        <f t="shared" si="73"/>
        <v/>
      </c>
      <c r="M667" s="93" t="str">
        <f t="shared" si="74"/>
        <v/>
      </c>
      <c r="N667" s="94" t="str">
        <f t="shared" si="75"/>
        <v/>
      </c>
      <c r="O667" s="95" t="str">
        <f t="shared" si="76"/>
        <v/>
      </c>
      <c r="P667" s="95" t="str">
        <f t="shared" si="77"/>
        <v/>
      </c>
      <c r="Q667" s="96" t="str">
        <f t="shared" si="71"/>
        <v/>
      </c>
      <c r="R667" s="96" t="str">
        <f t="shared" si="72"/>
        <v/>
      </c>
    </row>
    <row r="668" spans="1:18" x14ac:dyDescent="0.25">
      <c r="A668" s="90"/>
      <c r="B668" s="90"/>
      <c r="C668" s="90"/>
      <c r="D668" s="90"/>
      <c r="E668" s="90"/>
      <c r="F668" s="90"/>
      <c r="G668" s="90"/>
      <c r="H668" s="90"/>
      <c r="I668" s="90"/>
      <c r="K668" s="91" t="str">
        <f>IFERROR(INDEX(Market!$B$5:$M$50,MATCH(H668,Market!$A$5:$A$50,0),5),"")</f>
        <v/>
      </c>
      <c r="L668" s="92" t="str">
        <f t="shared" si="73"/>
        <v/>
      </c>
      <c r="M668" s="93" t="str">
        <f t="shared" si="74"/>
        <v/>
      </c>
      <c r="N668" s="94" t="str">
        <f t="shared" si="75"/>
        <v/>
      </c>
      <c r="O668" s="95" t="str">
        <f t="shared" si="76"/>
        <v/>
      </c>
      <c r="P668" s="95" t="str">
        <f t="shared" si="77"/>
        <v/>
      </c>
      <c r="Q668" s="96" t="str">
        <f t="shared" si="71"/>
        <v/>
      </c>
      <c r="R668" s="96" t="str">
        <f t="shared" si="72"/>
        <v/>
      </c>
    </row>
    <row r="669" spans="1:18" x14ac:dyDescent="0.25">
      <c r="A669" s="90"/>
      <c r="B669" s="90"/>
      <c r="C669" s="90"/>
      <c r="D669" s="90"/>
      <c r="E669" s="90"/>
      <c r="F669" s="90"/>
      <c r="G669" s="90"/>
      <c r="H669" s="90"/>
      <c r="I669" s="90"/>
      <c r="K669" s="91" t="str">
        <f>IFERROR(INDEX(Market!$B$5:$M$50,MATCH(H669,Market!$A$5:$A$50,0),5),"")</f>
        <v/>
      </c>
      <c r="L669" s="92" t="str">
        <f t="shared" si="73"/>
        <v/>
      </c>
      <c r="M669" s="93" t="str">
        <f t="shared" si="74"/>
        <v/>
      </c>
      <c r="N669" s="94" t="str">
        <f t="shared" si="75"/>
        <v/>
      </c>
      <c r="O669" s="95" t="str">
        <f t="shared" si="76"/>
        <v/>
      </c>
      <c r="P669" s="95" t="str">
        <f t="shared" si="77"/>
        <v/>
      </c>
      <c r="Q669" s="96" t="str">
        <f t="shared" si="71"/>
        <v/>
      </c>
      <c r="R669" s="96" t="str">
        <f t="shared" si="72"/>
        <v/>
      </c>
    </row>
    <row r="670" spans="1:18" x14ac:dyDescent="0.25">
      <c r="A670" s="90"/>
      <c r="B670" s="90"/>
      <c r="C670" s="90"/>
      <c r="D670" s="90"/>
      <c r="E670" s="90"/>
      <c r="F670" s="90"/>
      <c r="G670" s="90"/>
      <c r="H670" s="90"/>
      <c r="I670" s="90"/>
      <c r="K670" s="91" t="str">
        <f>IFERROR(INDEX(Market!$B$5:$M$50,MATCH(H670,Market!$A$5:$A$50,0),5),"")</f>
        <v/>
      </c>
      <c r="L670" s="92" t="str">
        <f t="shared" si="73"/>
        <v/>
      </c>
      <c r="M670" s="93" t="str">
        <f t="shared" si="74"/>
        <v/>
      </c>
      <c r="N670" s="94" t="str">
        <f t="shared" si="75"/>
        <v/>
      </c>
      <c r="O670" s="95" t="str">
        <f t="shared" si="76"/>
        <v/>
      </c>
      <c r="P670" s="95" t="str">
        <f t="shared" si="77"/>
        <v/>
      </c>
      <c r="Q670" s="96" t="str">
        <f t="shared" si="71"/>
        <v/>
      </c>
      <c r="R670" s="96" t="str">
        <f t="shared" si="72"/>
        <v/>
      </c>
    </row>
    <row r="671" spans="1:18" x14ac:dyDescent="0.25">
      <c r="A671" s="90"/>
      <c r="B671" s="90"/>
      <c r="C671" s="90"/>
      <c r="D671" s="90"/>
      <c r="E671" s="90"/>
      <c r="F671" s="90"/>
      <c r="G671" s="90"/>
      <c r="H671" s="90"/>
      <c r="I671" s="90"/>
      <c r="K671" s="91" t="str">
        <f>IFERROR(INDEX(Market!$B$5:$M$50,MATCH(H671,Market!$A$5:$A$50,0),5),"")</f>
        <v/>
      </c>
      <c r="L671" s="92" t="str">
        <f t="shared" si="73"/>
        <v/>
      </c>
      <c r="M671" s="93" t="str">
        <f t="shared" si="74"/>
        <v/>
      </c>
      <c r="N671" s="94" t="str">
        <f t="shared" si="75"/>
        <v/>
      </c>
      <c r="O671" s="95" t="str">
        <f t="shared" si="76"/>
        <v/>
      </c>
      <c r="P671" s="95" t="str">
        <f t="shared" si="77"/>
        <v/>
      </c>
      <c r="Q671" s="96" t="str">
        <f t="shared" si="71"/>
        <v/>
      </c>
      <c r="R671" s="96" t="str">
        <f t="shared" si="72"/>
        <v/>
      </c>
    </row>
    <row r="672" spans="1:18" x14ac:dyDescent="0.25">
      <c r="A672" s="90"/>
      <c r="B672" s="90"/>
      <c r="C672" s="90"/>
      <c r="D672" s="90"/>
      <c r="E672" s="90"/>
      <c r="F672" s="90"/>
      <c r="G672" s="90"/>
      <c r="H672" s="90"/>
      <c r="I672" s="90"/>
      <c r="K672" s="91" t="str">
        <f>IFERROR(INDEX(Market!$B$5:$M$50,MATCH(H672,Market!$A$5:$A$50,0),5),"")</f>
        <v/>
      </c>
      <c r="L672" s="92" t="str">
        <f t="shared" si="73"/>
        <v/>
      </c>
      <c r="M672" s="93" t="str">
        <f t="shared" si="74"/>
        <v/>
      </c>
      <c r="N672" s="94" t="str">
        <f t="shared" si="75"/>
        <v/>
      </c>
      <c r="O672" s="95" t="str">
        <f t="shared" si="76"/>
        <v/>
      </c>
      <c r="P672" s="95" t="str">
        <f t="shared" si="77"/>
        <v/>
      </c>
      <c r="Q672" s="96" t="str">
        <f t="shared" si="71"/>
        <v/>
      </c>
      <c r="R672" s="96" t="str">
        <f t="shared" si="72"/>
        <v/>
      </c>
    </row>
    <row r="673" spans="1:18" x14ac:dyDescent="0.25">
      <c r="A673" s="90"/>
      <c r="B673" s="90"/>
      <c r="C673" s="90"/>
      <c r="D673" s="90"/>
      <c r="E673" s="90"/>
      <c r="F673" s="90"/>
      <c r="G673" s="90"/>
      <c r="H673" s="90"/>
      <c r="I673" s="90"/>
      <c r="K673" s="91" t="str">
        <f>IFERROR(INDEX(Market!$B$5:$M$50,MATCH(H673,Market!$A$5:$A$50,0),5),"")</f>
        <v/>
      </c>
      <c r="L673" s="92" t="str">
        <f t="shared" si="73"/>
        <v/>
      </c>
      <c r="M673" s="93" t="str">
        <f t="shared" si="74"/>
        <v/>
      </c>
      <c r="N673" s="94" t="str">
        <f t="shared" si="75"/>
        <v/>
      </c>
      <c r="O673" s="95" t="str">
        <f t="shared" si="76"/>
        <v/>
      </c>
      <c r="P673" s="95" t="str">
        <f t="shared" si="77"/>
        <v/>
      </c>
      <c r="Q673" s="96" t="str">
        <f t="shared" si="71"/>
        <v/>
      </c>
      <c r="R673" s="96" t="str">
        <f t="shared" si="72"/>
        <v/>
      </c>
    </row>
    <row r="674" spans="1:18" x14ac:dyDescent="0.25">
      <c r="A674" s="90"/>
      <c r="B674" s="90"/>
      <c r="C674" s="90"/>
      <c r="D674" s="90"/>
      <c r="E674" s="90"/>
      <c r="F674" s="90"/>
      <c r="G674" s="90"/>
      <c r="H674" s="90"/>
      <c r="I674" s="90"/>
      <c r="K674" s="91" t="str">
        <f>IFERROR(INDEX(Market!$B$5:$M$50,MATCH(H674,Market!$A$5:$A$50,0),5),"")</f>
        <v/>
      </c>
      <c r="L674" s="92" t="str">
        <f t="shared" si="73"/>
        <v/>
      </c>
      <c r="M674" s="93" t="str">
        <f t="shared" si="74"/>
        <v/>
      </c>
      <c r="N674" s="94" t="str">
        <f t="shared" si="75"/>
        <v/>
      </c>
      <c r="O674" s="95" t="str">
        <f t="shared" si="76"/>
        <v/>
      </c>
      <c r="P674" s="95" t="str">
        <f t="shared" si="77"/>
        <v/>
      </c>
      <c r="Q674" s="96" t="str">
        <f t="shared" si="71"/>
        <v/>
      </c>
      <c r="R674" s="96" t="str">
        <f t="shared" si="72"/>
        <v/>
      </c>
    </row>
    <row r="675" spans="1:18" x14ac:dyDescent="0.25">
      <c r="A675" s="90"/>
      <c r="B675" s="90"/>
      <c r="C675" s="90"/>
      <c r="D675" s="90"/>
      <c r="E675" s="90"/>
      <c r="F675" s="90"/>
      <c r="G675" s="90"/>
      <c r="H675" s="90"/>
      <c r="I675" s="90"/>
      <c r="K675" s="91" t="str">
        <f>IFERROR(INDEX(Market!$B$5:$M$50,MATCH(H675,Market!$A$5:$A$50,0),5),"")</f>
        <v/>
      </c>
      <c r="L675" s="92" t="str">
        <f t="shared" si="73"/>
        <v/>
      </c>
      <c r="M675" s="93" t="str">
        <f t="shared" si="74"/>
        <v/>
      </c>
      <c r="N675" s="94" t="str">
        <f t="shared" si="75"/>
        <v/>
      </c>
      <c r="O675" s="95" t="str">
        <f t="shared" si="76"/>
        <v/>
      </c>
      <c r="P675" s="95" t="str">
        <f t="shared" si="77"/>
        <v/>
      </c>
      <c r="Q675" s="96" t="str">
        <f t="shared" si="71"/>
        <v/>
      </c>
      <c r="R675" s="96" t="str">
        <f t="shared" si="72"/>
        <v/>
      </c>
    </row>
    <row r="676" spans="1:18" x14ac:dyDescent="0.25">
      <c r="A676" s="90"/>
      <c r="B676" s="90"/>
      <c r="C676" s="90"/>
      <c r="D676" s="90"/>
      <c r="E676" s="90"/>
      <c r="F676" s="90"/>
      <c r="G676" s="90"/>
      <c r="H676" s="90"/>
      <c r="I676" s="90"/>
      <c r="K676" s="91" t="str">
        <f>IFERROR(INDEX(Market!$B$5:$M$50,MATCH(H676,Market!$A$5:$A$50,0),5),"")</f>
        <v/>
      </c>
      <c r="L676" s="92" t="str">
        <f t="shared" si="73"/>
        <v/>
      </c>
      <c r="M676" s="93" t="str">
        <f t="shared" si="74"/>
        <v/>
      </c>
      <c r="N676" s="94" t="str">
        <f t="shared" si="75"/>
        <v/>
      </c>
      <c r="O676" s="95" t="str">
        <f t="shared" si="76"/>
        <v/>
      </c>
      <c r="P676" s="95" t="str">
        <f t="shared" si="77"/>
        <v/>
      </c>
      <c r="Q676" s="96" t="str">
        <f t="shared" si="71"/>
        <v/>
      </c>
      <c r="R676" s="96" t="str">
        <f t="shared" si="72"/>
        <v/>
      </c>
    </row>
    <row r="677" spans="1:18" x14ac:dyDescent="0.25">
      <c r="A677" s="90"/>
      <c r="B677" s="90"/>
      <c r="C677" s="90"/>
      <c r="D677" s="90"/>
      <c r="E677" s="90"/>
      <c r="F677" s="90"/>
      <c r="G677" s="90"/>
      <c r="H677" s="90"/>
      <c r="I677" s="90"/>
      <c r="K677" s="91" t="str">
        <f>IFERROR(INDEX(Market!$B$5:$M$50,MATCH(H677,Market!$A$5:$A$50,0),5),"")</f>
        <v/>
      </c>
      <c r="L677" s="92" t="str">
        <f t="shared" si="73"/>
        <v/>
      </c>
      <c r="M677" s="93" t="str">
        <f t="shared" si="74"/>
        <v/>
      </c>
      <c r="N677" s="94" t="str">
        <f t="shared" si="75"/>
        <v/>
      </c>
      <c r="O677" s="95" t="str">
        <f t="shared" si="76"/>
        <v/>
      </c>
      <c r="P677" s="95" t="str">
        <f t="shared" si="77"/>
        <v/>
      </c>
      <c r="Q677" s="96" t="str">
        <f t="shared" si="71"/>
        <v/>
      </c>
      <c r="R677" s="96" t="str">
        <f t="shared" si="72"/>
        <v/>
      </c>
    </row>
    <row r="678" spans="1:18" x14ac:dyDescent="0.25">
      <c r="A678" s="90"/>
      <c r="B678" s="90"/>
      <c r="C678" s="90"/>
      <c r="D678" s="90"/>
      <c r="E678" s="90"/>
      <c r="F678" s="90"/>
      <c r="G678" s="90"/>
      <c r="H678" s="90"/>
      <c r="I678" s="90"/>
      <c r="K678" s="91" t="str">
        <f>IFERROR(INDEX(Market!$B$5:$M$50,MATCH(H678,Market!$A$5:$A$50,0),5),"")</f>
        <v/>
      </c>
      <c r="L678" s="92" t="str">
        <f t="shared" si="73"/>
        <v/>
      </c>
      <c r="M678" s="93" t="str">
        <f t="shared" si="74"/>
        <v/>
      </c>
      <c r="N678" s="94" t="str">
        <f t="shared" si="75"/>
        <v/>
      </c>
      <c r="O678" s="95" t="str">
        <f t="shared" si="76"/>
        <v/>
      </c>
      <c r="P678" s="95" t="str">
        <f t="shared" si="77"/>
        <v/>
      </c>
      <c r="Q678" s="96" t="str">
        <f t="shared" si="71"/>
        <v/>
      </c>
      <c r="R678" s="96" t="str">
        <f t="shared" si="72"/>
        <v/>
      </c>
    </row>
    <row r="679" spans="1:18" x14ac:dyDescent="0.25">
      <c r="A679" s="90"/>
      <c r="B679" s="90"/>
      <c r="C679" s="90"/>
      <c r="D679" s="90"/>
      <c r="E679" s="90"/>
      <c r="F679" s="90"/>
      <c r="G679" s="90"/>
      <c r="H679" s="90"/>
      <c r="I679" s="90"/>
      <c r="K679" s="91" t="str">
        <f>IFERROR(INDEX(Market!$B$5:$M$50,MATCH(H679,Market!$A$5:$A$50,0),5),"")</f>
        <v/>
      </c>
      <c r="L679" s="92" t="str">
        <f t="shared" si="73"/>
        <v/>
      </c>
      <c r="M679" s="93" t="str">
        <f t="shared" si="74"/>
        <v/>
      </c>
      <c r="N679" s="94" t="str">
        <f t="shared" si="75"/>
        <v/>
      </c>
      <c r="O679" s="95" t="str">
        <f t="shared" si="76"/>
        <v/>
      </c>
      <c r="P679" s="95" t="str">
        <f t="shared" si="77"/>
        <v/>
      </c>
      <c r="Q679" s="96" t="str">
        <f t="shared" si="71"/>
        <v/>
      </c>
      <c r="R679" s="96" t="str">
        <f t="shared" si="72"/>
        <v/>
      </c>
    </row>
    <row r="680" spans="1:18" x14ac:dyDescent="0.25">
      <c r="A680" s="90"/>
      <c r="B680" s="90"/>
      <c r="C680" s="90"/>
      <c r="D680" s="90"/>
      <c r="E680" s="90"/>
      <c r="F680" s="90"/>
      <c r="G680" s="90"/>
      <c r="H680" s="90"/>
      <c r="I680" s="90"/>
      <c r="K680" s="91" t="str">
        <f>IFERROR(INDEX(Market!$B$5:$M$50,MATCH(H680,Market!$A$5:$A$50,0),5),"")</f>
        <v/>
      </c>
      <c r="L680" s="92" t="str">
        <f t="shared" si="73"/>
        <v/>
      </c>
      <c r="M680" s="93" t="str">
        <f t="shared" si="74"/>
        <v/>
      </c>
      <c r="N680" s="94" t="str">
        <f t="shared" si="75"/>
        <v/>
      </c>
      <c r="O680" s="95" t="str">
        <f t="shared" si="76"/>
        <v/>
      </c>
      <c r="P680" s="95" t="str">
        <f t="shared" si="77"/>
        <v/>
      </c>
      <c r="Q680" s="96" t="str">
        <f t="shared" si="71"/>
        <v/>
      </c>
      <c r="R680" s="96" t="str">
        <f t="shared" si="72"/>
        <v/>
      </c>
    </row>
    <row r="681" spans="1:18" x14ac:dyDescent="0.25">
      <c r="A681" s="90"/>
      <c r="B681" s="90"/>
      <c r="C681" s="90"/>
      <c r="D681" s="90"/>
      <c r="E681" s="90"/>
      <c r="F681" s="90"/>
      <c r="G681" s="90"/>
      <c r="H681" s="90"/>
      <c r="I681" s="90"/>
      <c r="K681" s="91" t="str">
        <f>IFERROR(INDEX(Market!$B$5:$M$50,MATCH(H681,Market!$A$5:$A$50,0),5),"")</f>
        <v/>
      </c>
      <c r="L681" s="92" t="str">
        <f t="shared" si="73"/>
        <v/>
      </c>
      <c r="M681" s="93" t="str">
        <f t="shared" si="74"/>
        <v/>
      </c>
      <c r="N681" s="94" t="str">
        <f t="shared" si="75"/>
        <v/>
      </c>
      <c r="O681" s="95" t="str">
        <f t="shared" si="76"/>
        <v/>
      </c>
      <c r="P681" s="95" t="str">
        <f t="shared" si="77"/>
        <v/>
      </c>
      <c r="Q681" s="96" t="str">
        <f t="shared" si="71"/>
        <v/>
      </c>
      <c r="R681" s="96" t="str">
        <f t="shared" si="72"/>
        <v/>
      </c>
    </row>
    <row r="682" spans="1:18" x14ac:dyDescent="0.25">
      <c r="A682" s="90"/>
      <c r="B682" s="90"/>
      <c r="C682" s="90"/>
      <c r="D682" s="90"/>
      <c r="E682" s="90"/>
      <c r="F682" s="90"/>
      <c r="G682" s="90"/>
      <c r="H682" s="90"/>
      <c r="I682" s="90"/>
      <c r="K682" s="91" t="str">
        <f>IFERROR(INDEX(Market!$B$5:$M$50,MATCH(H682,Market!$A$5:$A$50,0),5),"")</f>
        <v/>
      </c>
      <c r="L682" s="92" t="str">
        <f t="shared" si="73"/>
        <v/>
      </c>
      <c r="M682" s="93" t="str">
        <f t="shared" si="74"/>
        <v/>
      </c>
      <c r="N682" s="94" t="str">
        <f t="shared" si="75"/>
        <v/>
      </c>
      <c r="O682" s="95" t="str">
        <f t="shared" si="76"/>
        <v/>
      </c>
      <c r="P682" s="95" t="str">
        <f t="shared" si="77"/>
        <v/>
      </c>
      <c r="Q682" s="96" t="str">
        <f t="shared" si="71"/>
        <v/>
      </c>
      <c r="R682" s="96" t="str">
        <f t="shared" si="72"/>
        <v/>
      </c>
    </row>
    <row r="683" spans="1:18" x14ac:dyDescent="0.25">
      <c r="A683" s="90"/>
      <c r="B683" s="90"/>
      <c r="C683" s="90"/>
      <c r="D683" s="90"/>
      <c r="E683" s="90"/>
      <c r="F683" s="90"/>
      <c r="G683" s="90"/>
      <c r="H683" s="90"/>
      <c r="I683" s="90"/>
      <c r="K683" s="91" t="str">
        <f>IFERROR(INDEX(Market!$B$5:$M$50,MATCH(H683,Market!$A$5:$A$50,0),5),"")</f>
        <v/>
      </c>
      <c r="L683" s="92" t="str">
        <f t="shared" si="73"/>
        <v/>
      </c>
      <c r="M683" s="93" t="str">
        <f t="shared" si="74"/>
        <v/>
      </c>
      <c r="N683" s="94" t="str">
        <f t="shared" si="75"/>
        <v/>
      </c>
      <c r="O683" s="95" t="str">
        <f t="shared" si="76"/>
        <v/>
      </c>
      <c r="P683" s="95" t="str">
        <f t="shared" si="77"/>
        <v/>
      </c>
      <c r="Q683" s="96" t="str">
        <f t="shared" si="71"/>
        <v/>
      </c>
      <c r="R683" s="96" t="str">
        <f t="shared" si="72"/>
        <v/>
      </c>
    </row>
    <row r="684" spans="1:18" x14ac:dyDescent="0.25">
      <c r="A684" s="90"/>
      <c r="B684" s="90"/>
      <c r="C684" s="90"/>
      <c r="D684" s="90"/>
      <c r="E684" s="90"/>
      <c r="F684" s="90"/>
      <c r="G684" s="90"/>
      <c r="H684" s="90"/>
      <c r="I684" s="90"/>
      <c r="K684" s="91" t="str">
        <f>IFERROR(INDEX(Market!$B$5:$M$50,MATCH(H684,Market!$A$5:$A$50,0),5),"")</f>
        <v/>
      </c>
      <c r="L684" s="92" t="str">
        <f t="shared" si="73"/>
        <v/>
      </c>
      <c r="M684" s="93" t="str">
        <f t="shared" si="74"/>
        <v/>
      </c>
      <c r="N684" s="94" t="str">
        <f t="shared" si="75"/>
        <v/>
      </c>
      <c r="O684" s="95" t="str">
        <f t="shared" si="76"/>
        <v/>
      </c>
      <c r="P684" s="95" t="str">
        <f t="shared" si="77"/>
        <v/>
      </c>
      <c r="Q684" s="96" t="str">
        <f t="shared" si="71"/>
        <v/>
      </c>
      <c r="R684" s="96" t="str">
        <f t="shared" si="72"/>
        <v/>
      </c>
    </row>
    <row r="685" spans="1:18" x14ac:dyDescent="0.25">
      <c r="A685" s="90"/>
      <c r="B685" s="90"/>
      <c r="C685" s="90"/>
      <c r="D685" s="90"/>
      <c r="E685" s="90"/>
      <c r="F685" s="90"/>
      <c r="G685" s="90"/>
      <c r="H685" s="90"/>
      <c r="I685" s="90"/>
      <c r="K685" s="91" t="str">
        <f>IFERROR(INDEX(Market!$B$5:$M$50,MATCH(H685,Market!$A$5:$A$50,0),5),"")</f>
        <v/>
      </c>
      <c r="L685" s="92" t="str">
        <f t="shared" si="73"/>
        <v/>
      </c>
      <c r="M685" s="93" t="str">
        <f t="shared" si="74"/>
        <v/>
      </c>
      <c r="N685" s="94" t="str">
        <f t="shared" si="75"/>
        <v/>
      </c>
      <c r="O685" s="95" t="str">
        <f t="shared" si="76"/>
        <v/>
      </c>
      <c r="P685" s="95" t="str">
        <f t="shared" si="77"/>
        <v/>
      </c>
      <c r="Q685" s="96" t="str">
        <f t="shared" si="71"/>
        <v/>
      </c>
      <c r="R685" s="96" t="str">
        <f t="shared" si="72"/>
        <v/>
      </c>
    </row>
    <row r="686" spans="1:18" x14ac:dyDescent="0.25">
      <c r="A686" s="90"/>
      <c r="B686" s="90"/>
      <c r="C686" s="90"/>
      <c r="D686" s="90"/>
      <c r="E686" s="90"/>
      <c r="F686" s="90"/>
      <c r="G686" s="90"/>
      <c r="H686" s="90"/>
      <c r="I686" s="90"/>
      <c r="K686" s="91" t="str">
        <f>IFERROR(INDEX(Market!$B$5:$M$50,MATCH(H686,Market!$A$5:$A$50,0),5),"")</f>
        <v/>
      </c>
      <c r="L686" s="92" t="str">
        <f t="shared" si="73"/>
        <v/>
      </c>
      <c r="M686" s="93" t="str">
        <f t="shared" si="74"/>
        <v/>
      </c>
      <c r="N686" s="94" t="str">
        <f t="shared" si="75"/>
        <v/>
      </c>
      <c r="O686" s="95" t="str">
        <f t="shared" si="76"/>
        <v/>
      </c>
      <c r="P686" s="95" t="str">
        <f t="shared" si="77"/>
        <v/>
      </c>
      <c r="Q686" s="96" t="str">
        <f t="shared" si="71"/>
        <v/>
      </c>
      <c r="R686" s="96" t="str">
        <f t="shared" si="72"/>
        <v/>
      </c>
    </row>
    <row r="687" spans="1:18" x14ac:dyDescent="0.25">
      <c r="A687" s="90"/>
      <c r="B687" s="90"/>
      <c r="C687" s="90"/>
      <c r="D687" s="90"/>
      <c r="E687" s="90"/>
      <c r="F687" s="90"/>
      <c r="G687" s="90"/>
      <c r="H687" s="90"/>
      <c r="I687" s="90"/>
      <c r="K687" s="91" t="str">
        <f>IFERROR(INDEX(Market!$B$5:$M$50,MATCH(H687,Market!$A$5:$A$50,0),5),"")</f>
        <v/>
      </c>
      <c r="L687" s="92" t="str">
        <f t="shared" si="73"/>
        <v/>
      </c>
      <c r="M687" s="93" t="str">
        <f t="shared" si="74"/>
        <v/>
      </c>
      <c r="N687" s="94" t="str">
        <f t="shared" si="75"/>
        <v/>
      </c>
      <c r="O687" s="95" t="str">
        <f t="shared" si="76"/>
        <v/>
      </c>
      <c r="P687" s="95" t="str">
        <f t="shared" si="77"/>
        <v/>
      </c>
      <c r="Q687" s="96" t="str">
        <f t="shared" si="71"/>
        <v/>
      </c>
      <c r="R687" s="96" t="str">
        <f t="shared" si="72"/>
        <v/>
      </c>
    </row>
    <row r="688" spans="1:18" x14ac:dyDescent="0.25">
      <c r="A688" s="90"/>
      <c r="B688" s="90"/>
      <c r="C688" s="90"/>
      <c r="D688" s="90"/>
      <c r="E688" s="90"/>
      <c r="F688" s="90"/>
      <c r="G688" s="90"/>
      <c r="H688" s="90"/>
      <c r="I688" s="90"/>
      <c r="K688" s="91" t="str">
        <f>IFERROR(INDEX(Market!$B$5:$M$50,MATCH(H688,Market!$A$5:$A$50,0),5),"")</f>
        <v/>
      </c>
      <c r="L688" s="92" t="str">
        <f t="shared" si="73"/>
        <v/>
      </c>
      <c r="M688" s="93" t="str">
        <f t="shared" si="74"/>
        <v/>
      </c>
      <c r="N688" s="94" t="str">
        <f t="shared" si="75"/>
        <v/>
      </c>
      <c r="O688" s="95" t="str">
        <f t="shared" si="76"/>
        <v/>
      </c>
      <c r="P688" s="95" t="str">
        <f t="shared" si="77"/>
        <v/>
      </c>
      <c r="Q688" s="96" t="str">
        <f t="shared" si="71"/>
        <v/>
      </c>
      <c r="R688" s="96" t="str">
        <f t="shared" si="72"/>
        <v/>
      </c>
    </row>
    <row r="689" spans="1:18" x14ac:dyDescent="0.25">
      <c r="A689" s="90"/>
      <c r="B689" s="90"/>
      <c r="C689" s="90"/>
      <c r="D689" s="90"/>
      <c r="E689" s="90"/>
      <c r="F689" s="90"/>
      <c r="G689" s="90"/>
      <c r="H689" s="90"/>
      <c r="I689" s="90"/>
      <c r="K689" s="91" t="str">
        <f>IFERROR(INDEX(Market!$B$5:$M$50,MATCH(H689,Market!$A$5:$A$50,0),5),"")</f>
        <v/>
      </c>
      <c r="L689" s="92" t="str">
        <f t="shared" si="73"/>
        <v/>
      </c>
      <c r="M689" s="93" t="str">
        <f t="shared" si="74"/>
        <v/>
      </c>
      <c r="N689" s="94" t="str">
        <f t="shared" si="75"/>
        <v/>
      </c>
      <c r="O689" s="95" t="str">
        <f t="shared" si="76"/>
        <v/>
      </c>
      <c r="P689" s="95" t="str">
        <f t="shared" si="77"/>
        <v/>
      </c>
      <c r="Q689" s="96" t="str">
        <f t="shared" si="71"/>
        <v/>
      </c>
      <c r="R689" s="96" t="str">
        <f t="shared" si="72"/>
        <v/>
      </c>
    </row>
    <row r="690" spans="1:18" x14ac:dyDescent="0.25">
      <c r="A690" s="90"/>
      <c r="B690" s="90"/>
      <c r="C690" s="90"/>
      <c r="D690" s="90"/>
      <c r="E690" s="90"/>
      <c r="F690" s="90"/>
      <c r="G690" s="90"/>
      <c r="H690" s="90"/>
      <c r="I690" s="90"/>
      <c r="K690" s="91" t="str">
        <f>IFERROR(INDEX(Market!$B$5:$M$50,MATCH(H690,Market!$A$5:$A$50,0),5),"")</f>
        <v/>
      </c>
      <c r="L690" s="92" t="str">
        <f t="shared" si="73"/>
        <v/>
      </c>
      <c r="M690" s="93" t="str">
        <f t="shared" si="74"/>
        <v/>
      </c>
      <c r="N690" s="94" t="str">
        <f t="shared" si="75"/>
        <v/>
      </c>
      <c r="O690" s="95" t="str">
        <f t="shared" si="76"/>
        <v/>
      </c>
      <c r="P690" s="95" t="str">
        <f t="shared" si="77"/>
        <v/>
      </c>
      <c r="Q690" s="96" t="str">
        <f t="shared" si="71"/>
        <v/>
      </c>
      <c r="R690" s="96" t="str">
        <f t="shared" si="72"/>
        <v/>
      </c>
    </row>
    <row r="691" spans="1:18" x14ac:dyDescent="0.25">
      <c r="A691" s="90"/>
      <c r="B691" s="90"/>
      <c r="C691" s="90"/>
      <c r="D691" s="90"/>
      <c r="E691" s="90"/>
      <c r="F691" s="90"/>
      <c r="G691" s="90"/>
      <c r="H691" s="90"/>
      <c r="I691" s="90"/>
      <c r="K691" s="91" t="str">
        <f>IFERROR(INDEX(Market!$B$5:$M$50,MATCH(H691,Market!$A$5:$A$50,0),5),"")</f>
        <v/>
      </c>
      <c r="L691" s="92" t="str">
        <f t="shared" si="73"/>
        <v/>
      </c>
      <c r="M691" s="93" t="str">
        <f t="shared" si="74"/>
        <v/>
      </c>
      <c r="N691" s="94" t="str">
        <f t="shared" si="75"/>
        <v/>
      </c>
      <c r="O691" s="95" t="str">
        <f t="shared" si="76"/>
        <v/>
      </c>
      <c r="P691" s="95" t="str">
        <f t="shared" si="77"/>
        <v/>
      </c>
      <c r="Q691" s="96" t="str">
        <f t="shared" si="71"/>
        <v/>
      </c>
      <c r="R691" s="96" t="str">
        <f t="shared" si="72"/>
        <v/>
      </c>
    </row>
    <row r="692" spans="1:18" x14ac:dyDescent="0.25">
      <c r="A692" s="90"/>
      <c r="B692" s="90"/>
      <c r="C692" s="90"/>
      <c r="D692" s="90"/>
      <c r="E692" s="90"/>
      <c r="F692" s="90"/>
      <c r="G692" s="90"/>
      <c r="H692" s="90"/>
      <c r="I692" s="90"/>
      <c r="K692" s="91" t="str">
        <f>IFERROR(INDEX(Market!$B$5:$M$50,MATCH(H692,Market!$A$5:$A$50,0),5),"")</f>
        <v/>
      </c>
      <c r="L692" s="92" t="str">
        <f t="shared" si="73"/>
        <v/>
      </c>
      <c r="M692" s="93" t="str">
        <f t="shared" si="74"/>
        <v/>
      </c>
      <c r="N692" s="94" t="str">
        <f t="shared" si="75"/>
        <v/>
      </c>
      <c r="O692" s="95" t="str">
        <f t="shared" si="76"/>
        <v/>
      </c>
      <c r="P692" s="95" t="str">
        <f t="shared" si="77"/>
        <v/>
      </c>
      <c r="Q692" s="96" t="str">
        <f t="shared" si="71"/>
        <v/>
      </c>
      <c r="R692" s="96" t="str">
        <f t="shared" si="72"/>
        <v/>
      </c>
    </row>
    <row r="693" spans="1:18" x14ac:dyDescent="0.25">
      <c r="A693" s="90"/>
      <c r="B693" s="90"/>
      <c r="C693" s="90"/>
      <c r="D693" s="90"/>
      <c r="E693" s="90"/>
      <c r="F693" s="90"/>
      <c r="G693" s="90"/>
      <c r="H693" s="90"/>
      <c r="I693" s="90"/>
      <c r="K693" s="91" t="str">
        <f>IFERROR(INDEX(Market!$B$5:$M$50,MATCH(H693,Market!$A$5:$A$50,0),5),"")</f>
        <v/>
      </c>
      <c r="L693" s="92" t="str">
        <f t="shared" si="73"/>
        <v/>
      </c>
      <c r="M693" s="93" t="str">
        <f t="shared" si="74"/>
        <v/>
      </c>
      <c r="N693" s="94" t="str">
        <f t="shared" si="75"/>
        <v/>
      </c>
      <c r="O693" s="95" t="str">
        <f t="shared" si="76"/>
        <v/>
      </c>
      <c r="P693" s="95" t="str">
        <f t="shared" si="77"/>
        <v/>
      </c>
      <c r="Q693" s="96" t="str">
        <f t="shared" si="71"/>
        <v/>
      </c>
      <c r="R693" s="96" t="str">
        <f t="shared" si="72"/>
        <v/>
      </c>
    </row>
    <row r="694" spans="1:18" x14ac:dyDescent="0.25">
      <c r="A694" s="90"/>
      <c r="B694" s="90"/>
      <c r="C694" s="90"/>
      <c r="D694" s="90"/>
      <c r="E694" s="90"/>
      <c r="F694" s="90"/>
      <c r="G694" s="90"/>
      <c r="H694" s="90"/>
      <c r="I694" s="90"/>
      <c r="K694" s="91" t="str">
        <f>IFERROR(INDEX(Market!$B$5:$M$50,MATCH(H694,Market!$A$5:$A$50,0),5),"")</f>
        <v/>
      </c>
      <c r="L694" s="92" t="str">
        <f t="shared" si="73"/>
        <v/>
      </c>
      <c r="M694" s="93" t="str">
        <f t="shared" si="74"/>
        <v/>
      </c>
      <c r="N694" s="94" t="str">
        <f t="shared" si="75"/>
        <v/>
      </c>
      <c r="O694" s="95" t="str">
        <f t="shared" si="76"/>
        <v/>
      </c>
      <c r="P694" s="95" t="str">
        <f t="shared" si="77"/>
        <v/>
      </c>
      <c r="Q694" s="96" t="str">
        <f t="shared" si="71"/>
        <v/>
      </c>
      <c r="R694" s="96" t="str">
        <f t="shared" si="72"/>
        <v/>
      </c>
    </row>
    <row r="695" spans="1:18" x14ac:dyDescent="0.25">
      <c r="A695" s="90"/>
      <c r="B695" s="90"/>
      <c r="C695" s="90"/>
      <c r="D695" s="90"/>
      <c r="E695" s="90"/>
      <c r="F695" s="90"/>
      <c r="G695" s="90"/>
      <c r="H695" s="90"/>
      <c r="I695" s="90"/>
      <c r="K695" s="91" t="str">
        <f>IFERROR(INDEX(Market!$B$5:$M$50,MATCH(H695,Market!$A$5:$A$50,0),5),"")</f>
        <v/>
      </c>
      <c r="L695" s="92" t="str">
        <f t="shared" si="73"/>
        <v/>
      </c>
      <c r="M695" s="93" t="str">
        <f t="shared" si="74"/>
        <v/>
      </c>
      <c r="N695" s="94" t="str">
        <f t="shared" si="75"/>
        <v/>
      </c>
      <c r="O695" s="95" t="str">
        <f t="shared" si="76"/>
        <v/>
      </c>
      <c r="P695" s="95" t="str">
        <f t="shared" si="77"/>
        <v/>
      </c>
      <c r="Q695" s="96" t="str">
        <f t="shared" si="71"/>
        <v/>
      </c>
      <c r="R695" s="96" t="str">
        <f t="shared" si="72"/>
        <v/>
      </c>
    </row>
    <row r="696" spans="1:18" x14ac:dyDescent="0.25">
      <c r="A696" s="90"/>
      <c r="B696" s="90"/>
      <c r="C696" s="90"/>
      <c r="D696" s="90"/>
      <c r="E696" s="90"/>
      <c r="F696" s="90"/>
      <c r="G696" s="90"/>
      <c r="H696" s="90"/>
      <c r="I696" s="90"/>
      <c r="K696" s="91" t="str">
        <f>IFERROR(INDEX(Market!$B$5:$M$50,MATCH(H696,Market!$A$5:$A$50,0),5),"")</f>
        <v/>
      </c>
      <c r="L696" s="92" t="str">
        <f t="shared" si="73"/>
        <v/>
      </c>
      <c r="M696" s="93" t="str">
        <f t="shared" si="74"/>
        <v/>
      </c>
      <c r="N696" s="94" t="str">
        <f t="shared" si="75"/>
        <v/>
      </c>
      <c r="O696" s="95" t="str">
        <f t="shared" si="76"/>
        <v/>
      </c>
      <c r="P696" s="95" t="str">
        <f t="shared" si="77"/>
        <v/>
      </c>
      <c r="Q696" s="96" t="str">
        <f t="shared" si="71"/>
        <v/>
      </c>
      <c r="R696" s="96" t="str">
        <f t="shared" si="72"/>
        <v/>
      </c>
    </row>
    <row r="697" spans="1:18" x14ac:dyDescent="0.25">
      <c r="A697" s="90"/>
      <c r="B697" s="90"/>
      <c r="C697" s="90"/>
      <c r="D697" s="90"/>
      <c r="E697" s="90"/>
      <c r="F697" s="90"/>
      <c r="G697" s="90"/>
      <c r="H697" s="90"/>
      <c r="I697" s="90"/>
      <c r="K697" s="91" t="str">
        <f>IFERROR(INDEX(Market!$B$5:$M$50,MATCH(H697,Market!$A$5:$A$50,0),5),"")</f>
        <v/>
      </c>
      <c r="L697" s="92" t="str">
        <f t="shared" si="73"/>
        <v/>
      </c>
      <c r="M697" s="93" t="str">
        <f t="shared" si="74"/>
        <v/>
      </c>
      <c r="N697" s="94" t="str">
        <f t="shared" si="75"/>
        <v/>
      </c>
      <c r="O697" s="95" t="str">
        <f t="shared" si="76"/>
        <v/>
      </c>
      <c r="P697" s="95" t="str">
        <f t="shared" si="77"/>
        <v/>
      </c>
      <c r="Q697" s="96" t="str">
        <f t="shared" si="71"/>
        <v/>
      </c>
      <c r="R697" s="96" t="str">
        <f t="shared" si="72"/>
        <v/>
      </c>
    </row>
    <row r="698" spans="1:18" x14ac:dyDescent="0.25">
      <c r="A698" s="90"/>
      <c r="B698" s="90"/>
      <c r="C698" s="90"/>
      <c r="D698" s="90"/>
      <c r="E698" s="90"/>
      <c r="F698" s="90"/>
      <c r="G698" s="90"/>
      <c r="H698" s="90"/>
      <c r="I698" s="90"/>
      <c r="K698" s="91" t="str">
        <f>IFERROR(INDEX(Market!$B$5:$M$50,MATCH(H698,Market!$A$5:$A$50,0),5),"")</f>
        <v/>
      </c>
      <c r="L698" s="92" t="str">
        <f t="shared" si="73"/>
        <v/>
      </c>
      <c r="M698" s="93" t="str">
        <f t="shared" si="74"/>
        <v/>
      </c>
      <c r="N698" s="94" t="str">
        <f t="shared" si="75"/>
        <v/>
      </c>
      <c r="O698" s="95" t="str">
        <f t="shared" si="76"/>
        <v/>
      </c>
      <c r="P698" s="95" t="str">
        <f t="shared" si="77"/>
        <v/>
      </c>
      <c r="Q698" s="96" t="str">
        <f t="shared" si="71"/>
        <v/>
      </c>
      <c r="R698" s="96" t="str">
        <f t="shared" si="72"/>
        <v/>
      </c>
    </row>
    <row r="699" spans="1:18" x14ac:dyDescent="0.25">
      <c r="A699" s="90"/>
      <c r="B699" s="90"/>
      <c r="C699" s="90"/>
      <c r="D699" s="90"/>
      <c r="E699" s="90"/>
      <c r="F699" s="90"/>
      <c r="G699" s="90"/>
      <c r="H699" s="90"/>
      <c r="I699" s="90"/>
      <c r="K699" s="91" t="str">
        <f>IFERROR(INDEX(Market!$B$5:$M$50,MATCH(H699,Market!$A$5:$A$50,0),5),"")</f>
        <v/>
      </c>
      <c r="L699" s="92" t="str">
        <f t="shared" si="73"/>
        <v/>
      </c>
      <c r="M699" s="93" t="str">
        <f t="shared" si="74"/>
        <v/>
      </c>
      <c r="N699" s="94" t="str">
        <f t="shared" si="75"/>
        <v/>
      </c>
      <c r="O699" s="95" t="str">
        <f t="shared" si="76"/>
        <v/>
      </c>
      <c r="P699" s="95" t="str">
        <f t="shared" si="77"/>
        <v/>
      </c>
      <c r="Q699" s="96" t="str">
        <f t="shared" si="71"/>
        <v/>
      </c>
      <c r="R699" s="96" t="str">
        <f t="shared" si="72"/>
        <v/>
      </c>
    </row>
    <row r="700" spans="1:18" x14ac:dyDescent="0.25">
      <c r="A700" s="90"/>
      <c r="B700" s="90"/>
      <c r="C700" s="90"/>
      <c r="D700" s="90"/>
      <c r="E700" s="90"/>
      <c r="F700" s="90"/>
      <c r="G700" s="90"/>
      <c r="H700" s="90"/>
      <c r="I700" s="90"/>
      <c r="K700" s="91" t="str">
        <f>IFERROR(INDEX(Market!$B$5:$M$50,MATCH(H700,Market!$A$5:$A$50,0),5),"")</f>
        <v/>
      </c>
      <c r="L700" s="92" t="str">
        <f t="shared" si="73"/>
        <v/>
      </c>
      <c r="M700" s="93" t="str">
        <f t="shared" si="74"/>
        <v/>
      </c>
      <c r="N700" s="94" t="str">
        <f t="shared" si="75"/>
        <v/>
      </c>
      <c r="O700" s="95" t="str">
        <f t="shared" si="76"/>
        <v/>
      </c>
      <c r="P700" s="95" t="str">
        <f t="shared" si="77"/>
        <v/>
      </c>
      <c r="Q700" s="96" t="str">
        <f t="shared" si="71"/>
        <v/>
      </c>
      <c r="R700" s="96" t="str">
        <f t="shared" si="72"/>
        <v/>
      </c>
    </row>
    <row r="701" spans="1:18" x14ac:dyDescent="0.25">
      <c r="A701" s="90"/>
      <c r="B701" s="90"/>
      <c r="C701" s="90"/>
      <c r="D701" s="90"/>
      <c r="E701" s="90"/>
      <c r="F701" s="90"/>
      <c r="G701" s="90"/>
      <c r="H701" s="90"/>
      <c r="I701" s="90"/>
      <c r="K701" s="91" t="str">
        <f>IFERROR(INDEX(Market!$B$5:$M$50,MATCH(H701,Market!$A$5:$A$50,0),5),"")</f>
        <v/>
      </c>
      <c r="L701" s="92" t="str">
        <f t="shared" si="73"/>
        <v/>
      </c>
      <c r="M701" s="93" t="str">
        <f t="shared" si="74"/>
        <v/>
      </c>
      <c r="N701" s="94" t="str">
        <f t="shared" si="75"/>
        <v/>
      </c>
      <c r="O701" s="95" t="str">
        <f t="shared" si="76"/>
        <v/>
      </c>
      <c r="P701" s="95" t="str">
        <f t="shared" si="77"/>
        <v/>
      </c>
      <c r="Q701" s="96" t="str">
        <f t="shared" si="71"/>
        <v/>
      </c>
      <c r="R701" s="96" t="str">
        <f t="shared" si="72"/>
        <v/>
      </c>
    </row>
    <row r="702" spans="1:18" x14ac:dyDescent="0.25">
      <c r="A702" s="90"/>
      <c r="B702" s="90"/>
      <c r="C702" s="90"/>
      <c r="D702" s="90"/>
      <c r="E702" s="90"/>
      <c r="F702" s="90"/>
      <c r="G702" s="90"/>
      <c r="H702" s="90"/>
      <c r="I702" s="90"/>
      <c r="K702" s="91" t="str">
        <f>IFERROR(INDEX(Market!$B$5:$M$50,MATCH(H702,Market!$A$5:$A$50,0),5),"")</f>
        <v/>
      </c>
      <c r="L702" s="92" t="str">
        <f t="shared" si="73"/>
        <v/>
      </c>
      <c r="M702" s="93" t="str">
        <f t="shared" si="74"/>
        <v/>
      </c>
      <c r="N702" s="94" t="str">
        <f t="shared" si="75"/>
        <v/>
      </c>
      <c r="O702" s="95" t="str">
        <f t="shared" si="76"/>
        <v/>
      </c>
      <c r="P702" s="95" t="str">
        <f t="shared" si="77"/>
        <v/>
      </c>
      <c r="Q702" s="96" t="str">
        <f t="shared" si="71"/>
        <v/>
      </c>
      <c r="R702" s="96" t="str">
        <f t="shared" si="72"/>
        <v/>
      </c>
    </row>
    <row r="703" spans="1:18" x14ac:dyDescent="0.25">
      <c r="A703" s="90"/>
      <c r="B703" s="90"/>
      <c r="C703" s="90"/>
      <c r="D703" s="90"/>
      <c r="E703" s="90"/>
      <c r="F703" s="90"/>
      <c r="G703" s="90"/>
      <c r="H703" s="90"/>
      <c r="I703" s="90"/>
      <c r="K703" s="91" t="str">
        <f>IFERROR(INDEX(Market!$B$5:$M$50,MATCH(H703,Market!$A$5:$A$50,0),5),"")</f>
        <v/>
      </c>
      <c r="L703" s="92" t="str">
        <f t="shared" si="73"/>
        <v/>
      </c>
      <c r="M703" s="93" t="str">
        <f t="shared" si="74"/>
        <v/>
      </c>
      <c r="N703" s="94" t="str">
        <f t="shared" si="75"/>
        <v/>
      </c>
      <c r="O703" s="95" t="str">
        <f t="shared" si="76"/>
        <v/>
      </c>
      <c r="P703" s="95" t="str">
        <f t="shared" si="77"/>
        <v/>
      </c>
      <c r="Q703" s="96" t="str">
        <f t="shared" si="71"/>
        <v/>
      </c>
      <c r="R703" s="96" t="str">
        <f t="shared" si="72"/>
        <v/>
      </c>
    </row>
    <row r="704" spans="1:18" x14ac:dyDescent="0.25">
      <c r="A704" s="90"/>
      <c r="B704" s="90"/>
      <c r="C704" s="90"/>
      <c r="D704" s="90"/>
      <c r="E704" s="90"/>
      <c r="F704" s="90"/>
      <c r="G704" s="90"/>
      <c r="H704" s="90"/>
      <c r="I704" s="90"/>
      <c r="K704" s="91" t="str">
        <f>IFERROR(INDEX(Market!$B$5:$M$50,MATCH(H704,Market!$A$5:$A$50,0),5),"")</f>
        <v/>
      </c>
      <c r="L704" s="92" t="str">
        <f t="shared" si="73"/>
        <v/>
      </c>
      <c r="M704" s="93" t="str">
        <f t="shared" si="74"/>
        <v/>
      </c>
      <c r="N704" s="94" t="str">
        <f t="shared" si="75"/>
        <v/>
      </c>
      <c r="O704" s="95" t="str">
        <f t="shared" si="76"/>
        <v/>
      </c>
      <c r="P704" s="95" t="str">
        <f t="shared" si="77"/>
        <v/>
      </c>
      <c r="Q704" s="96" t="str">
        <f t="shared" si="71"/>
        <v/>
      </c>
      <c r="R704" s="96" t="str">
        <f t="shared" si="72"/>
        <v/>
      </c>
    </row>
    <row r="705" spans="1:18" x14ac:dyDescent="0.25">
      <c r="A705" s="90"/>
      <c r="B705" s="90"/>
      <c r="C705" s="90"/>
      <c r="D705" s="90"/>
      <c r="E705" s="90"/>
      <c r="F705" s="90"/>
      <c r="G705" s="90"/>
      <c r="H705" s="90"/>
      <c r="I705" s="90"/>
      <c r="K705" s="91" t="str">
        <f>IFERROR(INDEX(Market!$B$5:$M$50,MATCH(H705,Market!$A$5:$A$50,0),5),"")</f>
        <v/>
      </c>
      <c r="L705" s="92" t="str">
        <f t="shared" si="73"/>
        <v/>
      </c>
      <c r="M705" s="93" t="str">
        <f t="shared" si="74"/>
        <v/>
      </c>
      <c r="N705" s="94" t="str">
        <f t="shared" si="75"/>
        <v/>
      </c>
      <c r="O705" s="95" t="str">
        <f t="shared" si="76"/>
        <v/>
      </c>
      <c r="P705" s="95" t="str">
        <f t="shared" si="77"/>
        <v/>
      </c>
      <c r="Q705" s="96" t="str">
        <f t="shared" si="71"/>
        <v/>
      </c>
      <c r="R705" s="96" t="str">
        <f t="shared" si="72"/>
        <v/>
      </c>
    </row>
    <row r="706" spans="1:18" x14ac:dyDescent="0.25">
      <c r="A706" s="90"/>
      <c r="B706" s="90"/>
      <c r="C706" s="90"/>
      <c r="D706" s="90"/>
      <c r="E706" s="90"/>
      <c r="F706" s="90"/>
      <c r="G706" s="90"/>
      <c r="H706" s="90"/>
      <c r="I706" s="90"/>
      <c r="K706" s="91" t="str">
        <f>IFERROR(INDEX(Market!$B$5:$M$50,MATCH(H706,Market!$A$5:$A$50,0),5),"")</f>
        <v/>
      </c>
      <c r="L706" s="92" t="str">
        <f t="shared" si="73"/>
        <v/>
      </c>
      <c r="M706" s="93" t="str">
        <f t="shared" si="74"/>
        <v/>
      </c>
      <c r="N706" s="94" t="str">
        <f t="shared" si="75"/>
        <v/>
      </c>
      <c r="O706" s="95" t="str">
        <f t="shared" si="76"/>
        <v/>
      </c>
      <c r="P706" s="95" t="str">
        <f t="shared" si="77"/>
        <v/>
      </c>
      <c r="Q706" s="96" t="str">
        <f t="shared" ref="Q706:Q769" si="78">IFERROR(IF(AccountBalance*P706&gt;0,AccountBalance*O706,"0"),"")</f>
        <v/>
      </c>
      <c r="R706" s="96" t="str">
        <f t="shared" si="72"/>
        <v/>
      </c>
    </row>
    <row r="707" spans="1:18" x14ac:dyDescent="0.25">
      <c r="A707" s="90"/>
      <c r="B707" s="90"/>
      <c r="C707" s="90"/>
      <c r="D707" s="90"/>
      <c r="E707" s="90"/>
      <c r="F707" s="90"/>
      <c r="G707" s="90"/>
      <c r="H707" s="90"/>
      <c r="I707" s="90"/>
      <c r="K707" s="91" t="str">
        <f>IFERROR(INDEX(Market!$B$5:$M$50,MATCH(H707,Market!$A$5:$A$50,0),5),"")</f>
        <v/>
      </c>
      <c r="L707" s="92" t="str">
        <f t="shared" si="73"/>
        <v/>
      </c>
      <c r="M707" s="93" t="str">
        <f t="shared" si="74"/>
        <v/>
      </c>
      <c r="N707" s="94" t="str">
        <f t="shared" si="75"/>
        <v/>
      </c>
      <c r="O707" s="95" t="str">
        <f t="shared" si="76"/>
        <v/>
      </c>
      <c r="P707" s="95" t="str">
        <f t="shared" si="77"/>
        <v/>
      </c>
      <c r="Q707" s="96" t="str">
        <f t="shared" si="78"/>
        <v/>
      </c>
      <c r="R707" s="96" t="str">
        <f t="shared" ref="R707:R770" si="79">IFERROR(IF(AccountBalance*P707&gt;0,AccountBalance*P707,"0"),"")</f>
        <v/>
      </c>
    </row>
    <row r="708" spans="1:18" x14ac:dyDescent="0.25">
      <c r="A708" s="90"/>
      <c r="B708" s="90"/>
      <c r="C708" s="90"/>
      <c r="D708" s="90"/>
      <c r="E708" s="90"/>
      <c r="F708" s="90"/>
      <c r="G708" s="90"/>
      <c r="H708" s="90"/>
      <c r="I708" s="90"/>
      <c r="K708" s="91" t="str">
        <f>IFERROR(INDEX(Market!$B$5:$M$50,MATCH(H708,Market!$A$5:$A$50,0),5),"")</f>
        <v/>
      </c>
      <c r="L708" s="92" t="str">
        <f t="shared" ref="L708:L771" si="80">IFERROR(K708-1,"")</f>
        <v/>
      </c>
      <c r="M708" s="93" t="str">
        <f t="shared" ref="M708:M771" si="81">IFERROR((1/I708),"")</f>
        <v/>
      </c>
      <c r="N708" s="94" t="str">
        <f t="shared" ref="N708:N771" si="82">IFERROR(1-M708,"")</f>
        <v/>
      </c>
      <c r="O708" s="95" t="str">
        <f t="shared" ref="O708:O771" si="83">IFERROR(((L708*M708)-N708)/L708,"")</f>
        <v/>
      </c>
      <c r="P708" s="95" t="str">
        <f t="shared" ref="P708:P771" si="84">IFERROR(O708/2,"")</f>
        <v/>
      </c>
      <c r="Q708" s="96" t="str">
        <f t="shared" si="78"/>
        <v/>
      </c>
      <c r="R708" s="96" t="str">
        <f t="shared" si="79"/>
        <v/>
      </c>
    </row>
    <row r="709" spans="1:18" x14ac:dyDescent="0.25">
      <c r="A709" s="90"/>
      <c r="B709" s="90"/>
      <c r="C709" s="90"/>
      <c r="D709" s="90"/>
      <c r="E709" s="90"/>
      <c r="F709" s="90"/>
      <c r="G709" s="90"/>
      <c r="H709" s="90"/>
      <c r="I709" s="90"/>
      <c r="K709" s="91" t="str">
        <f>IFERROR(INDEX(Market!$B$5:$M$50,MATCH(H709,Market!$A$5:$A$50,0),5),"")</f>
        <v/>
      </c>
      <c r="L709" s="92" t="str">
        <f t="shared" si="80"/>
        <v/>
      </c>
      <c r="M709" s="93" t="str">
        <f t="shared" si="81"/>
        <v/>
      </c>
      <c r="N709" s="94" t="str">
        <f t="shared" si="82"/>
        <v/>
      </c>
      <c r="O709" s="95" t="str">
        <f t="shared" si="83"/>
        <v/>
      </c>
      <c r="P709" s="95" t="str">
        <f t="shared" si="84"/>
        <v/>
      </c>
      <c r="Q709" s="96" t="str">
        <f t="shared" si="78"/>
        <v/>
      </c>
      <c r="R709" s="96" t="str">
        <f t="shared" si="79"/>
        <v/>
      </c>
    </row>
    <row r="710" spans="1:18" x14ac:dyDescent="0.25">
      <c r="A710" s="90"/>
      <c r="B710" s="90"/>
      <c r="C710" s="90"/>
      <c r="D710" s="90"/>
      <c r="E710" s="90"/>
      <c r="F710" s="90"/>
      <c r="G710" s="90"/>
      <c r="H710" s="90"/>
      <c r="I710" s="90"/>
      <c r="K710" s="91" t="str">
        <f>IFERROR(INDEX(Market!$B$5:$M$50,MATCH(H710,Market!$A$5:$A$50,0),5),"")</f>
        <v/>
      </c>
      <c r="L710" s="92" t="str">
        <f t="shared" si="80"/>
        <v/>
      </c>
      <c r="M710" s="93" t="str">
        <f t="shared" si="81"/>
        <v/>
      </c>
      <c r="N710" s="94" t="str">
        <f t="shared" si="82"/>
        <v/>
      </c>
      <c r="O710" s="95" t="str">
        <f t="shared" si="83"/>
        <v/>
      </c>
      <c r="P710" s="95" t="str">
        <f t="shared" si="84"/>
        <v/>
      </c>
      <c r="Q710" s="96" t="str">
        <f t="shared" si="78"/>
        <v/>
      </c>
      <c r="R710" s="96" t="str">
        <f t="shared" si="79"/>
        <v/>
      </c>
    </row>
    <row r="711" spans="1:18" x14ac:dyDescent="0.25">
      <c r="A711" s="90"/>
      <c r="B711" s="90"/>
      <c r="C711" s="90"/>
      <c r="D711" s="90"/>
      <c r="E711" s="90"/>
      <c r="F711" s="90"/>
      <c r="G711" s="90"/>
      <c r="H711" s="90"/>
      <c r="I711" s="90"/>
      <c r="K711" s="91" t="str">
        <f>IFERROR(INDEX(Market!$B$5:$M$50,MATCH(H711,Market!$A$5:$A$50,0),5),"")</f>
        <v/>
      </c>
      <c r="L711" s="92" t="str">
        <f t="shared" si="80"/>
        <v/>
      </c>
      <c r="M711" s="93" t="str">
        <f t="shared" si="81"/>
        <v/>
      </c>
      <c r="N711" s="94" t="str">
        <f t="shared" si="82"/>
        <v/>
      </c>
      <c r="O711" s="95" t="str">
        <f t="shared" si="83"/>
        <v/>
      </c>
      <c r="P711" s="95" t="str">
        <f t="shared" si="84"/>
        <v/>
      </c>
      <c r="Q711" s="96" t="str">
        <f t="shared" si="78"/>
        <v/>
      </c>
      <c r="R711" s="96" t="str">
        <f t="shared" si="79"/>
        <v/>
      </c>
    </row>
    <row r="712" spans="1:18" x14ac:dyDescent="0.25">
      <c r="A712" s="90"/>
      <c r="B712" s="90"/>
      <c r="C712" s="90"/>
      <c r="D712" s="90"/>
      <c r="E712" s="90"/>
      <c r="F712" s="90"/>
      <c r="G712" s="90"/>
      <c r="H712" s="90"/>
      <c r="I712" s="90"/>
      <c r="K712" s="91" t="str">
        <f>IFERROR(INDEX(Market!$B$5:$M$50,MATCH(H712,Market!$A$5:$A$50,0),5),"")</f>
        <v/>
      </c>
      <c r="L712" s="92" t="str">
        <f t="shared" si="80"/>
        <v/>
      </c>
      <c r="M712" s="93" t="str">
        <f t="shared" si="81"/>
        <v/>
      </c>
      <c r="N712" s="94" t="str">
        <f t="shared" si="82"/>
        <v/>
      </c>
      <c r="O712" s="95" t="str">
        <f t="shared" si="83"/>
        <v/>
      </c>
      <c r="P712" s="95" t="str">
        <f t="shared" si="84"/>
        <v/>
      </c>
      <c r="Q712" s="96" t="str">
        <f t="shared" si="78"/>
        <v/>
      </c>
      <c r="R712" s="96" t="str">
        <f t="shared" si="79"/>
        <v/>
      </c>
    </row>
    <row r="713" spans="1:18" x14ac:dyDescent="0.25">
      <c r="A713" s="90"/>
      <c r="B713" s="90"/>
      <c r="C713" s="90"/>
      <c r="D713" s="90"/>
      <c r="E713" s="90"/>
      <c r="F713" s="90"/>
      <c r="G713" s="90"/>
      <c r="H713" s="90"/>
      <c r="I713" s="90"/>
      <c r="K713" s="91" t="str">
        <f>IFERROR(INDEX(Market!$B$5:$M$50,MATCH(H713,Market!$A$5:$A$50,0),5),"")</f>
        <v/>
      </c>
      <c r="L713" s="92" t="str">
        <f t="shared" si="80"/>
        <v/>
      </c>
      <c r="M713" s="93" t="str">
        <f t="shared" si="81"/>
        <v/>
      </c>
      <c r="N713" s="94" t="str">
        <f t="shared" si="82"/>
        <v/>
      </c>
      <c r="O713" s="95" t="str">
        <f t="shared" si="83"/>
        <v/>
      </c>
      <c r="P713" s="95" t="str">
        <f t="shared" si="84"/>
        <v/>
      </c>
      <c r="Q713" s="96" t="str">
        <f t="shared" si="78"/>
        <v/>
      </c>
      <c r="R713" s="96" t="str">
        <f t="shared" si="79"/>
        <v/>
      </c>
    </row>
    <row r="714" spans="1:18" x14ac:dyDescent="0.25">
      <c r="A714" s="90"/>
      <c r="B714" s="90"/>
      <c r="C714" s="90"/>
      <c r="D714" s="90"/>
      <c r="E714" s="90"/>
      <c r="F714" s="90"/>
      <c r="G714" s="90"/>
      <c r="H714" s="90"/>
      <c r="I714" s="90"/>
      <c r="K714" s="91" t="str">
        <f>IFERROR(INDEX(Market!$B$5:$M$50,MATCH(H714,Market!$A$5:$A$50,0),5),"")</f>
        <v/>
      </c>
      <c r="L714" s="92" t="str">
        <f t="shared" si="80"/>
        <v/>
      </c>
      <c r="M714" s="93" t="str">
        <f t="shared" si="81"/>
        <v/>
      </c>
      <c r="N714" s="94" t="str">
        <f t="shared" si="82"/>
        <v/>
      </c>
      <c r="O714" s="95" t="str">
        <f t="shared" si="83"/>
        <v/>
      </c>
      <c r="P714" s="95" t="str">
        <f t="shared" si="84"/>
        <v/>
      </c>
      <c r="Q714" s="96" t="str">
        <f t="shared" si="78"/>
        <v/>
      </c>
      <c r="R714" s="96" t="str">
        <f t="shared" si="79"/>
        <v/>
      </c>
    </row>
    <row r="715" spans="1:18" x14ac:dyDescent="0.25">
      <c r="A715" s="90"/>
      <c r="B715" s="90"/>
      <c r="C715" s="90"/>
      <c r="D715" s="90"/>
      <c r="E715" s="90"/>
      <c r="F715" s="90"/>
      <c r="G715" s="90"/>
      <c r="H715" s="90"/>
      <c r="I715" s="90"/>
      <c r="K715" s="91" t="str">
        <f>IFERROR(INDEX(Market!$B$5:$M$50,MATCH(H715,Market!$A$5:$A$50,0),5),"")</f>
        <v/>
      </c>
      <c r="L715" s="92" t="str">
        <f t="shared" si="80"/>
        <v/>
      </c>
      <c r="M715" s="93" t="str">
        <f t="shared" si="81"/>
        <v/>
      </c>
      <c r="N715" s="94" t="str">
        <f t="shared" si="82"/>
        <v/>
      </c>
      <c r="O715" s="95" t="str">
        <f t="shared" si="83"/>
        <v/>
      </c>
      <c r="P715" s="95" t="str">
        <f t="shared" si="84"/>
        <v/>
      </c>
      <c r="Q715" s="96" t="str">
        <f t="shared" si="78"/>
        <v/>
      </c>
      <c r="R715" s="96" t="str">
        <f t="shared" si="79"/>
        <v/>
      </c>
    </row>
    <row r="716" spans="1:18" x14ac:dyDescent="0.25">
      <c r="A716" s="90"/>
      <c r="B716" s="90"/>
      <c r="C716" s="90"/>
      <c r="D716" s="90"/>
      <c r="E716" s="90"/>
      <c r="F716" s="90"/>
      <c r="G716" s="90"/>
      <c r="H716" s="90"/>
      <c r="I716" s="90"/>
      <c r="K716" s="91" t="str">
        <f>IFERROR(INDEX(Market!$B$5:$M$50,MATCH(H716,Market!$A$5:$A$50,0),5),"")</f>
        <v/>
      </c>
      <c r="L716" s="92" t="str">
        <f t="shared" si="80"/>
        <v/>
      </c>
      <c r="M716" s="93" t="str">
        <f t="shared" si="81"/>
        <v/>
      </c>
      <c r="N716" s="94" t="str">
        <f t="shared" si="82"/>
        <v/>
      </c>
      <c r="O716" s="95" t="str">
        <f t="shared" si="83"/>
        <v/>
      </c>
      <c r="P716" s="95" t="str">
        <f t="shared" si="84"/>
        <v/>
      </c>
      <c r="Q716" s="96" t="str">
        <f t="shared" si="78"/>
        <v/>
      </c>
      <c r="R716" s="96" t="str">
        <f t="shared" si="79"/>
        <v/>
      </c>
    </row>
    <row r="717" spans="1:18" x14ac:dyDescent="0.25">
      <c r="A717" s="90"/>
      <c r="B717" s="90"/>
      <c r="C717" s="90"/>
      <c r="D717" s="90"/>
      <c r="E717" s="90"/>
      <c r="F717" s="90"/>
      <c r="G717" s="90"/>
      <c r="H717" s="90"/>
      <c r="I717" s="90"/>
      <c r="K717" s="91" t="str">
        <f>IFERROR(INDEX(Market!$B$5:$M$50,MATCH(H717,Market!$A$5:$A$50,0),5),"")</f>
        <v/>
      </c>
      <c r="L717" s="92" t="str">
        <f t="shared" si="80"/>
        <v/>
      </c>
      <c r="M717" s="93" t="str">
        <f t="shared" si="81"/>
        <v/>
      </c>
      <c r="N717" s="94" t="str">
        <f t="shared" si="82"/>
        <v/>
      </c>
      <c r="O717" s="95" t="str">
        <f t="shared" si="83"/>
        <v/>
      </c>
      <c r="P717" s="95" t="str">
        <f t="shared" si="84"/>
        <v/>
      </c>
      <c r="Q717" s="96" t="str">
        <f t="shared" si="78"/>
        <v/>
      </c>
      <c r="R717" s="96" t="str">
        <f t="shared" si="79"/>
        <v/>
      </c>
    </row>
    <row r="718" spans="1:18" x14ac:dyDescent="0.25">
      <c r="A718" s="90"/>
      <c r="B718" s="90"/>
      <c r="C718" s="90"/>
      <c r="D718" s="90"/>
      <c r="E718" s="90"/>
      <c r="F718" s="90"/>
      <c r="G718" s="90"/>
      <c r="H718" s="90"/>
      <c r="I718" s="90"/>
      <c r="K718" s="91" t="str">
        <f>IFERROR(INDEX(Market!$B$5:$M$50,MATCH(H718,Market!$A$5:$A$50,0),5),"")</f>
        <v/>
      </c>
      <c r="L718" s="92" t="str">
        <f t="shared" si="80"/>
        <v/>
      </c>
      <c r="M718" s="93" t="str">
        <f t="shared" si="81"/>
        <v/>
      </c>
      <c r="N718" s="94" t="str">
        <f t="shared" si="82"/>
        <v/>
      </c>
      <c r="O718" s="95" t="str">
        <f t="shared" si="83"/>
        <v/>
      </c>
      <c r="P718" s="95" t="str">
        <f t="shared" si="84"/>
        <v/>
      </c>
      <c r="Q718" s="96" t="str">
        <f t="shared" si="78"/>
        <v/>
      </c>
      <c r="R718" s="96" t="str">
        <f t="shared" si="79"/>
        <v/>
      </c>
    </row>
    <row r="719" spans="1:18" x14ac:dyDescent="0.25">
      <c r="A719" s="90"/>
      <c r="B719" s="90"/>
      <c r="C719" s="90"/>
      <c r="D719" s="90"/>
      <c r="E719" s="90"/>
      <c r="F719" s="90"/>
      <c r="G719" s="90"/>
      <c r="H719" s="90"/>
      <c r="I719" s="90"/>
      <c r="K719" s="91" t="str">
        <f>IFERROR(INDEX(Market!$B$5:$M$50,MATCH(H719,Market!$A$5:$A$50,0),5),"")</f>
        <v/>
      </c>
      <c r="L719" s="92" t="str">
        <f t="shared" si="80"/>
        <v/>
      </c>
      <c r="M719" s="93" t="str">
        <f t="shared" si="81"/>
        <v/>
      </c>
      <c r="N719" s="94" t="str">
        <f t="shared" si="82"/>
        <v/>
      </c>
      <c r="O719" s="95" t="str">
        <f t="shared" si="83"/>
        <v/>
      </c>
      <c r="P719" s="95" t="str">
        <f t="shared" si="84"/>
        <v/>
      </c>
      <c r="Q719" s="96" t="str">
        <f t="shared" si="78"/>
        <v/>
      </c>
      <c r="R719" s="96" t="str">
        <f t="shared" si="79"/>
        <v/>
      </c>
    </row>
    <row r="720" spans="1:18" x14ac:dyDescent="0.25">
      <c r="A720" s="90"/>
      <c r="B720" s="90"/>
      <c r="C720" s="90"/>
      <c r="D720" s="90"/>
      <c r="E720" s="90"/>
      <c r="F720" s="90"/>
      <c r="G720" s="90"/>
      <c r="H720" s="90"/>
      <c r="I720" s="90"/>
      <c r="K720" s="91" t="str">
        <f>IFERROR(INDEX(Market!$B$5:$M$50,MATCH(H720,Market!$A$5:$A$50,0),5),"")</f>
        <v/>
      </c>
      <c r="L720" s="92" t="str">
        <f t="shared" si="80"/>
        <v/>
      </c>
      <c r="M720" s="93" t="str">
        <f t="shared" si="81"/>
        <v/>
      </c>
      <c r="N720" s="94" t="str">
        <f t="shared" si="82"/>
        <v/>
      </c>
      <c r="O720" s="95" t="str">
        <f t="shared" si="83"/>
        <v/>
      </c>
      <c r="P720" s="95" t="str">
        <f t="shared" si="84"/>
        <v/>
      </c>
      <c r="Q720" s="96" t="str">
        <f t="shared" si="78"/>
        <v/>
      </c>
      <c r="R720" s="96" t="str">
        <f t="shared" si="79"/>
        <v/>
      </c>
    </row>
    <row r="721" spans="1:18" x14ac:dyDescent="0.25">
      <c r="A721" s="90"/>
      <c r="B721" s="90"/>
      <c r="C721" s="90"/>
      <c r="D721" s="90"/>
      <c r="E721" s="90"/>
      <c r="F721" s="90"/>
      <c r="G721" s="90"/>
      <c r="H721" s="90"/>
      <c r="I721" s="90"/>
      <c r="K721" s="91" t="str">
        <f>IFERROR(INDEX(Market!$B$5:$M$50,MATCH(H721,Market!$A$5:$A$50,0),5),"")</f>
        <v/>
      </c>
      <c r="L721" s="92" t="str">
        <f t="shared" si="80"/>
        <v/>
      </c>
      <c r="M721" s="93" t="str">
        <f t="shared" si="81"/>
        <v/>
      </c>
      <c r="N721" s="94" t="str">
        <f t="shared" si="82"/>
        <v/>
      </c>
      <c r="O721" s="95" t="str">
        <f t="shared" si="83"/>
        <v/>
      </c>
      <c r="P721" s="95" t="str">
        <f t="shared" si="84"/>
        <v/>
      </c>
      <c r="Q721" s="96" t="str">
        <f t="shared" si="78"/>
        <v/>
      </c>
      <c r="R721" s="96" t="str">
        <f t="shared" si="79"/>
        <v/>
      </c>
    </row>
    <row r="722" spans="1:18" x14ac:dyDescent="0.25">
      <c r="A722" s="90"/>
      <c r="B722" s="90"/>
      <c r="C722" s="90"/>
      <c r="D722" s="90"/>
      <c r="E722" s="90"/>
      <c r="F722" s="90"/>
      <c r="G722" s="90"/>
      <c r="H722" s="90"/>
      <c r="I722" s="90"/>
      <c r="K722" s="91" t="str">
        <f>IFERROR(INDEX(Market!$B$5:$M$50,MATCH(H722,Market!$A$5:$A$50,0),5),"")</f>
        <v/>
      </c>
      <c r="L722" s="92" t="str">
        <f t="shared" si="80"/>
        <v/>
      </c>
      <c r="M722" s="93" t="str">
        <f t="shared" si="81"/>
        <v/>
      </c>
      <c r="N722" s="94" t="str">
        <f t="shared" si="82"/>
        <v/>
      </c>
      <c r="O722" s="95" t="str">
        <f t="shared" si="83"/>
        <v/>
      </c>
      <c r="P722" s="95" t="str">
        <f t="shared" si="84"/>
        <v/>
      </c>
      <c r="Q722" s="96" t="str">
        <f t="shared" si="78"/>
        <v/>
      </c>
      <c r="R722" s="96" t="str">
        <f t="shared" si="79"/>
        <v/>
      </c>
    </row>
    <row r="723" spans="1:18" x14ac:dyDescent="0.25">
      <c r="A723" s="90"/>
      <c r="B723" s="90"/>
      <c r="C723" s="90"/>
      <c r="D723" s="90"/>
      <c r="E723" s="90"/>
      <c r="F723" s="90"/>
      <c r="G723" s="90"/>
      <c r="H723" s="90"/>
      <c r="I723" s="90"/>
      <c r="K723" s="91" t="str">
        <f>IFERROR(INDEX(Market!$B$5:$M$50,MATCH(H723,Market!$A$5:$A$50,0),5),"")</f>
        <v/>
      </c>
      <c r="L723" s="92" t="str">
        <f t="shared" si="80"/>
        <v/>
      </c>
      <c r="M723" s="93" t="str">
        <f t="shared" si="81"/>
        <v/>
      </c>
      <c r="N723" s="94" t="str">
        <f t="shared" si="82"/>
        <v/>
      </c>
      <c r="O723" s="95" t="str">
        <f t="shared" si="83"/>
        <v/>
      </c>
      <c r="P723" s="95" t="str">
        <f t="shared" si="84"/>
        <v/>
      </c>
      <c r="Q723" s="96" t="str">
        <f t="shared" si="78"/>
        <v/>
      </c>
      <c r="R723" s="96" t="str">
        <f t="shared" si="79"/>
        <v/>
      </c>
    </row>
    <row r="724" spans="1:18" x14ac:dyDescent="0.25">
      <c r="A724" s="90"/>
      <c r="B724" s="90"/>
      <c r="C724" s="90"/>
      <c r="D724" s="90"/>
      <c r="E724" s="90"/>
      <c r="F724" s="90"/>
      <c r="G724" s="90"/>
      <c r="H724" s="90"/>
      <c r="I724" s="90"/>
      <c r="K724" s="91" t="str">
        <f>IFERROR(INDEX(Market!$B$5:$M$50,MATCH(H724,Market!$A$5:$A$50,0),5),"")</f>
        <v/>
      </c>
      <c r="L724" s="92" t="str">
        <f t="shared" si="80"/>
        <v/>
      </c>
      <c r="M724" s="93" t="str">
        <f t="shared" si="81"/>
        <v/>
      </c>
      <c r="N724" s="94" t="str">
        <f t="shared" si="82"/>
        <v/>
      </c>
      <c r="O724" s="95" t="str">
        <f t="shared" si="83"/>
        <v/>
      </c>
      <c r="P724" s="95" t="str">
        <f t="shared" si="84"/>
        <v/>
      </c>
      <c r="Q724" s="96" t="str">
        <f t="shared" si="78"/>
        <v/>
      </c>
      <c r="R724" s="96" t="str">
        <f t="shared" si="79"/>
        <v/>
      </c>
    </row>
    <row r="725" spans="1:18" x14ac:dyDescent="0.25">
      <c r="A725" s="90"/>
      <c r="B725" s="90"/>
      <c r="C725" s="90"/>
      <c r="D725" s="90"/>
      <c r="E725" s="90"/>
      <c r="F725" s="90"/>
      <c r="G725" s="90"/>
      <c r="H725" s="90"/>
      <c r="I725" s="90"/>
      <c r="K725" s="91" t="str">
        <f>IFERROR(INDEX(Market!$B$5:$M$50,MATCH(H725,Market!$A$5:$A$50,0),5),"")</f>
        <v/>
      </c>
      <c r="L725" s="92" t="str">
        <f t="shared" si="80"/>
        <v/>
      </c>
      <c r="M725" s="93" t="str">
        <f t="shared" si="81"/>
        <v/>
      </c>
      <c r="N725" s="94" t="str">
        <f t="shared" si="82"/>
        <v/>
      </c>
      <c r="O725" s="95" t="str">
        <f t="shared" si="83"/>
        <v/>
      </c>
      <c r="P725" s="95" t="str">
        <f t="shared" si="84"/>
        <v/>
      </c>
      <c r="Q725" s="96" t="str">
        <f t="shared" si="78"/>
        <v/>
      </c>
      <c r="R725" s="96" t="str">
        <f t="shared" si="79"/>
        <v/>
      </c>
    </row>
    <row r="726" spans="1:18" x14ac:dyDescent="0.25">
      <c r="A726" s="90"/>
      <c r="B726" s="90"/>
      <c r="C726" s="90"/>
      <c r="D726" s="90"/>
      <c r="E726" s="90"/>
      <c r="F726" s="90"/>
      <c r="G726" s="90"/>
      <c r="H726" s="90"/>
      <c r="I726" s="90"/>
      <c r="K726" s="91" t="str">
        <f>IFERROR(INDEX(Market!$B$5:$M$50,MATCH(H726,Market!$A$5:$A$50,0),5),"")</f>
        <v/>
      </c>
      <c r="L726" s="92" t="str">
        <f t="shared" si="80"/>
        <v/>
      </c>
      <c r="M726" s="93" t="str">
        <f t="shared" si="81"/>
        <v/>
      </c>
      <c r="N726" s="94" t="str">
        <f t="shared" si="82"/>
        <v/>
      </c>
      <c r="O726" s="95" t="str">
        <f t="shared" si="83"/>
        <v/>
      </c>
      <c r="P726" s="95" t="str">
        <f t="shared" si="84"/>
        <v/>
      </c>
      <c r="Q726" s="96" t="str">
        <f t="shared" si="78"/>
        <v/>
      </c>
      <c r="R726" s="96" t="str">
        <f t="shared" si="79"/>
        <v/>
      </c>
    </row>
    <row r="727" spans="1:18" x14ac:dyDescent="0.25">
      <c r="A727" s="90"/>
      <c r="B727" s="90"/>
      <c r="C727" s="90"/>
      <c r="D727" s="90"/>
      <c r="E727" s="90"/>
      <c r="F727" s="90"/>
      <c r="G727" s="90"/>
      <c r="H727" s="90"/>
      <c r="I727" s="90"/>
      <c r="K727" s="91" t="str">
        <f>IFERROR(INDEX(Market!$B$5:$M$50,MATCH(H727,Market!$A$5:$A$50,0),5),"")</f>
        <v/>
      </c>
      <c r="L727" s="92" t="str">
        <f t="shared" si="80"/>
        <v/>
      </c>
      <c r="M727" s="93" t="str">
        <f t="shared" si="81"/>
        <v/>
      </c>
      <c r="N727" s="94" t="str">
        <f t="shared" si="82"/>
        <v/>
      </c>
      <c r="O727" s="95" t="str">
        <f t="shared" si="83"/>
        <v/>
      </c>
      <c r="P727" s="95" t="str">
        <f t="shared" si="84"/>
        <v/>
      </c>
      <c r="Q727" s="96" t="str">
        <f t="shared" si="78"/>
        <v/>
      </c>
      <c r="R727" s="96" t="str">
        <f t="shared" si="79"/>
        <v/>
      </c>
    </row>
    <row r="728" spans="1:18" x14ac:dyDescent="0.25">
      <c r="A728" s="90"/>
      <c r="B728" s="90"/>
      <c r="C728" s="90"/>
      <c r="D728" s="90"/>
      <c r="E728" s="90"/>
      <c r="F728" s="90"/>
      <c r="G728" s="90"/>
      <c r="H728" s="90"/>
      <c r="I728" s="90"/>
      <c r="K728" s="91" t="str">
        <f>IFERROR(INDEX(Market!$B$5:$M$50,MATCH(H728,Market!$A$5:$A$50,0),5),"")</f>
        <v/>
      </c>
      <c r="L728" s="92" t="str">
        <f t="shared" si="80"/>
        <v/>
      </c>
      <c r="M728" s="93" t="str">
        <f t="shared" si="81"/>
        <v/>
      </c>
      <c r="N728" s="94" t="str">
        <f t="shared" si="82"/>
        <v/>
      </c>
      <c r="O728" s="95" t="str">
        <f t="shared" si="83"/>
        <v/>
      </c>
      <c r="P728" s="95" t="str">
        <f t="shared" si="84"/>
        <v/>
      </c>
      <c r="Q728" s="96" t="str">
        <f t="shared" si="78"/>
        <v/>
      </c>
      <c r="R728" s="96" t="str">
        <f t="shared" si="79"/>
        <v/>
      </c>
    </row>
    <row r="729" spans="1:18" x14ac:dyDescent="0.25">
      <c r="A729" s="90"/>
      <c r="B729" s="90"/>
      <c r="C729" s="90"/>
      <c r="D729" s="90"/>
      <c r="E729" s="90"/>
      <c r="F729" s="90"/>
      <c r="G729" s="90"/>
      <c r="H729" s="90"/>
      <c r="I729" s="90"/>
      <c r="K729" s="91" t="str">
        <f>IFERROR(INDEX(Market!$B$5:$M$50,MATCH(H729,Market!$A$5:$A$50,0),5),"")</f>
        <v/>
      </c>
      <c r="L729" s="92" t="str">
        <f t="shared" si="80"/>
        <v/>
      </c>
      <c r="M729" s="93" t="str">
        <f t="shared" si="81"/>
        <v/>
      </c>
      <c r="N729" s="94" t="str">
        <f t="shared" si="82"/>
        <v/>
      </c>
      <c r="O729" s="95" t="str">
        <f t="shared" si="83"/>
        <v/>
      </c>
      <c r="P729" s="95" t="str">
        <f t="shared" si="84"/>
        <v/>
      </c>
      <c r="Q729" s="96" t="str">
        <f t="shared" si="78"/>
        <v/>
      </c>
      <c r="R729" s="96" t="str">
        <f t="shared" si="79"/>
        <v/>
      </c>
    </row>
    <row r="730" spans="1:18" x14ac:dyDescent="0.25">
      <c r="A730" s="90"/>
      <c r="B730" s="90"/>
      <c r="C730" s="90"/>
      <c r="D730" s="90"/>
      <c r="E730" s="90"/>
      <c r="F730" s="90"/>
      <c r="G730" s="90"/>
      <c r="H730" s="90"/>
      <c r="I730" s="90"/>
      <c r="K730" s="91" t="str">
        <f>IFERROR(INDEX(Market!$B$5:$M$50,MATCH(H730,Market!$A$5:$A$50,0),5),"")</f>
        <v/>
      </c>
      <c r="L730" s="92" t="str">
        <f t="shared" si="80"/>
        <v/>
      </c>
      <c r="M730" s="93" t="str">
        <f t="shared" si="81"/>
        <v/>
      </c>
      <c r="N730" s="94" t="str">
        <f t="shared" si="82"/>
        <v/>
      </c>
      <c r="O730" s="95" t="str">
        <f t="shared" si="83"/>
        <v/>
      </c>
      <c r="P730" s="95" t="str">
        <f t="shared" si="84"/>
        <v/>
      </c>
      <c r="Q730" s="96" t="str">
        <f t="shared" si="78"/>
        <v/>
      </c>
      <c r="R730" s="96" t="str">
        <f t="shared" si="79"/>
        <v/>
      </c>
    </row>
    <row r="731" spans="1:18" x14ac:dyDescent="0.25">
      <c r="A731" s="90"/>
      <c r="B731" s="90"/>
      <c r="C731" s="90"/>
      <c r="D731" s="90"/>
      <c r="E731" s="90"/>
      <c r="F731" s="90"/>
      <c r="G731" s="90"/>
      <c r="H731" s="90"/>
      <c r="I731" s="90"/>
      <c r="K731" s="91" t="str">
        <f>IFERROR(INDEX(Market!$B$5:$M$50,MATCH(H731,Market!$A$5:$A$50,0),5),"")</f>
        <v/>
      </c>
      <c r="L731" s="92" t="str">
        <f t="shared" si="80"/>
        <v/>
      </c>
      <c r="M731" s="93" t="str">
        <f t="shared" si="81"/>
        <v/>
      </c>
      <c r="N731" s="94" t="str">
        <f t="shared" si="82"/>
        <v/>
      </c>
      <c r="O731" s="95" t="str">
        <f t="shared" si="83"/>
        <v/>
      </c>
      <c r="P731" s="95" t="str">
        <f t="shared" si="84"/>
        <v/>
      </c>
      <c r="Q731" s="96" t="str">
        <f t="shared" si="78"/>
        <v/>
      </c>
      <c r="R731" s="96" t="str">
        <f t="shared" si="79"/>
        <v/>
      </c>
    </row>
    <row r="732" spans="1:18" x14ac:dyDescent="0.25">
      <c r="A732" s="90"/>
      <c r="B732" s="90"/>
      <c r="C732" s="90"/>
      <c r="D732" s="90"/>
      <c r="E732" s="90"/>
      <c r="F732" s="90"/>
      <c r="G732" s="90"/>
      <c r="H732" s="90"/>
      <c r="I732" s="90"/>
      <c r="K732" s="91" t="str">
        <f>IFERROR(INDEX(Market!$B$5:$M$50,MATCH(H732,Market!$A$5:$A$50,0),5),"")</f>
        <v/>
      </c>
      <c r="L732" s="92" t="str">
        <f t="shared" si="80"/>
        <v/>
      </c>
      <c r="M732" s="93" t="str">
        <f t="shared" si="81"/>
        <v/>
      </c>
      <c r="N732" s="94" t="str">
        <f t="shared" si="82"/>
        <v/>
      </c>
      <c r="O732" s="95" t="str">
        <f t="shared" si="83"/>
        <v/>
      </c>
      <c r="P732" s="95" t="str">
        <f t="shared" si="84"/>
        <v/>
      </c>
      <c r="Q732" s="96" t="str">
        <f t="shared" si="78"/>
        <v/>
      </c>
      <c r="R732" s="96" t="str">
        <f t="shared" si="79"/>
        <v/>
      </c>
    </row>
    <row r="733" spans="1:18" x14ac:dyDescent="0.25">
      <c r="A733" s="90"/>
      <c r="B733" s="90"/>
      <c r="C733" s="90"/>
      <c r="D733" s="90"/>
      <c r="E733" s="90"/>
      <c r="F733" s="90"/>
      <c r="G733" s="90"/>
      <c r="H733" s="90"/>
      <c r="I733" s="90"/>
      <c r="K733" s="91" t="str">
        <f>IFERROR(INDEX(Market!$B$5:$M$50,MATCH(H733,Market!$A$5:$A$50,0),5),"")</f>
        <v/>
      </c>
      <c r="L733" s="92" t="str">
        <f t="shared" si="80"/>
        <v/>
      </c>
      <c r="M733" s="93" t="str">
        <f t="shared" si="81"/>
        <v/>
      </c>
      <c r="N733" s="94" t="str">
        <f t="shared" si="82"/>
        <v/>
      </c>
      <c r="O733" s="95" t="str">
        <f t="shared" si="83"/>
        <v/>
      </c>
      <c r="P733" s="95" t="str">
        <f t="shared" si="84"/>
        <v/>
      </c>
      <c r="Q733" s="96" t="str">
        <f t="shared" si="78"/>
        <v/>
      </c>
      <c r="R733" s="96" t="str">
        <f t="shared" si="79"/>
        <v/>
      </c>
    </row>
    <row r="734" spans="1:18" x14ac:dyDescent="0.25">
      <c r="A734" s="90"/>
      <c r="B734" s="90"/>
      <c r="C734" s="90"/>
      <c r="D734" s="90"/>
      <c r="E734" s="90"/>
      <c r="F734" s="90"/>
      <c r="G734" s="90"/>
      <c r="H734" s="90"/>
      <c r="I734" s="90"/>
      <c r="K734" s="91" t="str">
        <f>IFERROR(INDEX(Market!$B$5:$M$50,MATCH(H734,Market!$A$5:$A$50,0),5),"")</f>
        <v/>
      </c>
      <c r="L734" s="92" t="str">
        <f t="shared" si="80"/>
        <v/>
      </c>
      <c r="M734" s="93" t="str">
        <f t="shared" si="81"/>
        <v/>
      </c>
      <c r="N734" s="94" t="str">
        <f t="shared" si="82"/>
        <v/>
      </c>
      <c r="O734" s="95" t="str">
        <f t="shared" si="83"/>
        <v/>
      </c>
      <c r="P734" s="95" t="str">
        <f t="shared" si="84"/>
        <v/>
      </c>
      <c r="Q734" s="96" t="str">
        <f t="shared" si="78"/>
        <v/>
      </c>
      <c r="R734" s="96" t="str">
        <f t="shared" si="79"/>
        <v/>
      </c>
    </row>
    <row r="735" spans="1:18" x14ac:dyDescent="0.25">
      <c r="A735" s="90"/>
      <c r="B735" s="90"/>
      <c r="C735" s="90"/>
      <c r="D735" s="90"/>
      <c r="E735" s="90"/>
      <c r="F735" s="90"/>
      <c r="G735" s="90"/>
      <c r="H735" s="90"/>
      <c r="I735" s="90"/>
      <c r="K735" s="91" t="str">
        <f>IFERROR(INDEX(Market!$B$5:$M$50,MATCH(H735,Market!$A$5:$A$50,0),5),"")</f>
        <v/>
      </c>
      <c r="L735" s="92" t="str">
        <f t="shared" si="80"/>
        <v/>
      </c>
      <c r="M735" s="93" t="str">
        <f t="shared" si="81"/>
        <v/>
      </c>
      <c r="N735" s="94" t="str">
        <f t="shared" si="82"/>
        <v/>
      </c>
      <c r="O735" s="95" t="str">
        <f t="shared" si="83"/>
        <v/>
      </c>
      <c r="P735" s="95" t="str">
        <f t="shared" si="84"/>
        <v/>
      </c>
      <c r="Q735" s="96" t="str">
        <f t="shared" si="78"/>
        <v/>
      </c>
      <c r="R735" s="96" t="str">
        <f t="shared" si="79"/>
        <v/>
      </c>
    </row>
    <row r="736" spans="1:18" x14ac:dyDescent="0.25">
      <c r="A736" s="90"/>
      <c r="B736" s="90"/>
      <c r="C736" s="90"/>
      <c r="D736" s="90"/>
      <c r="E736" s="90"/>
      <c r="F736" s="90"/>
      <c r="G736" s="90"/>
      <c r="H736" s="90"/>
      <c r="I736" s="90"/>
      <c r="K736" s="91" t="str">
        <f>IFERROR(INDEX(Market!$B$5:$M$50,MATCH(H736,Market!$A$5:$A$50,0),5),"")</f>
        <v/>
      </c>
      <c r="L736" s="92" t="str">
        <f t="shared" si="80"/>
        <v/>
      </c>
      <c r="M736" s="93" t="str">
        <f t="shared" si="81"/>
        <v/>
      </c>
      <c r="N736" s="94" t="str">
        <f t="shared" si="82"/>
        <v/>
      </c>
      <c r="O736" s="95" t="str">
        <f t="shared" si="83"/>
        <v/>
      </c>
      <c r="P736" s="95" t="str">
        <f t="shared" si="84"/>
        <v/>
      </c>
      <c r="Q736" s="96" t="str">
        <f t="shared" si="78"/>
        <v/>
      </c>
      <c r="R736" s="96" t="str">
        <f t="shared" si="79"/>
        <v/>
      </c>
    </row>
    <row r="737" spans="1:18" x14ac:dyDescent="0.25">
      <c r="A737" s="90"/>
      <c r="B737" s="90"/>
      <c r="C737" s="90"/>
      <c r="D737" s="90"/>
      <c r="E737" s="90"/>
      <c r="F737" s="90"/>
      <c r="G737" s="90"/>
      <c r="H737" s="90"/>
      <c r="I737" s="90"/>
      <c r="K737" s="91" t="str">
        <f>IFERROR(INDEX(Market!$B$5:$M$50,MATCH(H737,Market!$A$5:$A$50,0),5),"")</f>
        <v/>
      </c>
      <c r="L737" s="92" t="str">
        <f t="shared" si="80"/>
        <v/>
      </c>
      <c r="M737" s="93" t="str">
        <f t="shared" si="81"/>
        <v/>
      </c>
      <c r="N737" s="94" t="str">
        <f t="shared" si="82"/>
        <v/>
      </c>
      <c r="O737" s="95" t="str">
        <f t="shared" si="83"/>
        <v/>
      </c>
      <c r="P737" s="95" t="str">
        <f t="shared" si="84"/>
        <v/>
      </c>
      <c r="Q737" s="96" t="str">
        <f t="shared" si="78"/>
        <v/>
      </c>
      <c r="R737" s="96" t="str">
        <f t="shared" si="79"/>
        <v/>
      </c>
    </row>
    <row r="738" spans="1:18" x14ac:dyDescent="0.25">
      <c r="A738" s="90"/>
      <c r="B738" s="90"/>
      <c r="C738" s="90"/>
      <c r="D738" s="90"/>
      <c r="E738" s="90"/>
      <c r="F738" s="90"/>
      <c r="G738" s="90"/>
      <c r="H738" s="90"/>
      <c r="I738" s="90"/>
      <c r="K738" s="91" t="str">
        <f>IFERROR(INDEX(Market!$B$5:$M$50,MATCH(H738,Market!$A$5:$A$50,0),5),"")</f>
        <v/>
      </c>
      <c r="L738" s="92" t="str">
        <f t="shared" si="80"/>
        <v/>
      </c>
      <c r="M738" s="93" t="str">
        <f t="shared" si="81"/>
        <v/>
      </c>
      <c r="N738" s="94" t="str">
        <f t="shared" si="82"/>
        <v/>
      </c>
      <c r="O738" s="95" t="str">
        <f t="shared" si="83"/>
        <v/>
      </c>
      <c r="P738" s="95" t="str">
        <f t="shared" si="84"/>
        <v/>
      </c>
      <c r="Q738" s="96" t="str">
        <f t="shared" si="78"/>
        <v/>
      </c>
      <c r="R738" s="96" t="str">
        <f t="shared" si="79"/>
        <v/>
      </c>
    </row>
    <row r="739" spans="1:18" x14ac:dyDescent="0.25">
      <c r="A739" s="90"/>
      <c r="B739" s="90"/>
      <c r="C739" s="90"/>
      <c r="D739" s="90"/>
      <c r="E739" s="90"/>
      <c r="F739" s="90"/>
      <c r="G739" s="90"/>
      <c r="H739" s="90"/>
      <c r="I739" s="90"/>
      <c r="K739" s="91" t="str">
        <f>IFERROR(INDEX(Market!$B$5:$M$50,MATCH(H739,Market!$A$5:$A$50,0),5),"")</f>
        <v/>
      </c>
      <c r="L739" s="92" t="str">
        <f t="shared" si="80"/>
        <v/>
      </c>
      <c r="M739" s="93" t="str">
        <f t="shared" si="81"/>
        <v/>
      </c>
      <c r="N739" s="94" t="str">
        <f t="shared" si="82"/>
        <v/>
      </c>
      <c r="O739" s="95" t="str">
        <f t="shared" si="83"/>
        <v/>
      </c>
      <c r="P739" s="95" t="str">
        <f t="shared" si="84"/>
        <v/>
      </c>
      <c r="Q739" s="96" t="str">
        <f t="shared" si="78"/>
        <v/>
      </c>
      <c r="R739" s="96" t="str">
        <f t="shared" si="79"/>
        <v/>
      </c>
    </row>
    <row r="740" spans="1:18" x14ac:dyDescent="0.25">
      <c r="A740" s="90"/>
      <c r="B740" s="90"/>
      <c r="C740" s="90"/>
      <c r="D740" s="90"/>
      <c r="E740" s="90"/>
      <c r="F740" s="90"/>
      <c r="G740" s="90"/>
      <c r="H740" s="90"/>
      <c r="I740" s="90"/>
      <c r="K740" s="91" t="str">
        <f>IFERROR(INDEX(Market!$B$5:$M$50,MATCH(H740,Market!$A$5:$A$50,0),5),"")</f>
        <v/>
      </c>
      <c r="L740" s="92" t="str">
        <f t="shared" si="80"/>
        <v/>
      </c>
      <c r="M740" s="93" t="str">
        <f t="shared" si="81"/>
        <v/>
      </c>
      <c r="N740" s="94" t="str">
        <f t="shared" si="82"/>
        <v/>
      </c>
      <c r="O740" s="95" t="str">
        <f t="shared" si="83"/>
        <v/>
      </c>
      <c r="P740" s="95" t="str">
        <f t="shared" si="84"/>
        <v/>
      </c>
      <c r="Q740" s="96" t="str">
        <f t="shared" si="78"/>
        <v/>
      </c>
      <c r="R740" s="96" t="str">
        <f t="shared" si="79"/>
        <v/>
      </c>
    </row>
    <row r="741" spans="1:18" x14ac:dyDescent="0.25">
      <c r="A741" s="90"/>
      <c r="B741" s="90"/>
      <c r="C741" s="90"/>
      <c r="D741" s="90"/>
      <c r="E741" s="90"/>
      <c r="F741" s="90"/>
      <c r="G741" s="90"/>
      <c r="H741" s="90"/>
      <c r="I741" s="90"/>
      <c r="K741" s="91" t="str">
        <f>IFERROR(INDEX(Market!$B$5:$M$50,MATCH(H741,Market!$A$5:$A$50,0),5),"")</f>
        <v/>
      </c>
      <c r="L741" s="92" t="str">
        <f t="shared" si="80"/>
        <v/>
      </c>
      <c r="M741" s="93" t="str">
        <f t="shared" si="81"/>
        <v/>
      </c>
      <c r="N741" s="94" t="str">
        <f t="shared" si="82"/>
        <v/>
      </c>
      <c r="O741" s="95" t="str">
        <f t="shared" si="83"/>
        <v/>
      </c>
      <c r="P741" s="95" t="str">
        <f t="shared" si="84"/>
        <v/>
      </c>
      <c r="Q741" s="96" t="str">
        <f t="shared" si="78"/>
        <v/>
      </c>
      <c r="R741" s="96" t="str">
        <f t="shared" si="79"/>
        <v/>
      </c>
    </row>
    <row r="742" spans="1:18" x14ac:dyDescent="0.25">
      <c r="A742" s="90"/>
      <c r="B742" s="90"/>
      <c r="C742" s="90"/>
      <c r="D742" s="90"/>
      <c r="E742" s="90"/>
      <c r="F742" s="90"/>
      <c r="G742" s="90"/>
      <c r="H742" s="90"/>
      <c r="I742" s="90"/>
      <c r="K742" s="91" t="str">
        <f>IFERROR(INDEX(Market!$B$5:$M$50,MATCH(H742,Market!$A$5:$A$50,0),5),"")</f>
        <v/>
      </c>
      <c r="L742" s="92" t="str">
        <f t="shared" si="80"/>
        <v/>
      </c>
      <c r="M742" s="93" t="str">
        <f t="shared" si="81"/>
        <v/>
      </c>
      <c r="N742" s="94" t="str">
        <f t="shared" si="82"/>
        <v/>
      </c>
      <c r="O742" s="95" t="str">
        <f t="shared" si="83"/>
        <v/>
      </c>
      <c r="P742" s="95" t="str">
        <f t="shared" si="84"/>
        <v/>
      </c>
      <c r="Q742" s="96" t="str">
        <f t="shared" si="78"/>
        <v/>
      </c>
      <c r="R742" s="96" t="str">
        <f t="shared" si="79"/>
        <v/>
      </c>
    </row>
    <row r="743" spans="1:18" x14ac:dyDescent="0.25">
      <c r="A743" s="90"/>
      <c r="B743" s="90"/>
      <c r="C743" s="90"/>
      <c r="D743" s="90"/>
      <c r="E743" s="90"/>
      <c r="F743" s="90"/>
      <c r="G743" s="90"/>
      <c r="H743" s="90"/>
      <c r="I743" s="90"/>
      <c r="K743" s="91" t="str">
        <f>IFERROR(INDEX(Market!$B$5:$M$50,MATCH(H743,Market!$A$5:$A$50,0),5),"")</f>
        <v/>
      </c>
      <c r="L743" s="92" t="str">
        <f t="shared" si="80"/>
        <v/>
      </c>
      <c r="M743" s="93" t="str">
        <f t="shared" si="81"/>
        <v/>
      </c>
      <c r="N743" s="94" t="str">
        <f t="shared" si="82"/>
        <v/>
      </c>
      <c r="O743" s="95" t="str">
        <f t="shared" si="83"/>
        <v/>
      </c>
      <c r="P743" s="95" t="str">
        <f t="shared" si="84"/>
        <v/>
      </c>
      <c r="Q743" s="96" t="str">
        <f t="shared" si="78"/>
        <v/>
      </c>
      <c r="R743" s="96" t="str">
        <f t="shared" si="79"/>
        <v/>
      </c>
    </row>
    <row r="744" spans="1:18" x14ac:dyDescent="0.25">
      <c r="A744" s="90"/>
      <c r="B744" s="90"/>
      <c r="C744" s="90"/>
      <c r="D744" s="90"/>
      <c r="E744" s="90"/>
      <c r="F744" s="90"/>
      <c r="G744" s="90"/>
      <c r="H744" s="90"/>
      <c r="I744" s="90"/>
      <c r="K744" s="91" t="str">
        <f>IFERROR(INDEX(Market!$B$5:$M$50,MATCH(H744,Market!$A$5:$A$50,0),5),"")</f>
        <v/>
      </c>
      <c r="L744" s="92" t="str">
        <f t="shared" si="80"/>
        <v/>
      </c>
      <c r="M744" s="93" t="str">
        <f t="shared" si="81"/>
        <v/>
      </c>
      <c r="N744" s="94" t="str">
        <f t="shared" si="82"/>
        <v/>
      </c>
      <c r="O744" s="95" t="str">
        <f t="shared" si="83"/>
        <v/>
      </c>
      <c r="P744" s="95" t="str">
        <f t="shared" si="84"/>
        <v/>
      </c>
      <c r="Q744" s="96" t="str">
        <f t="shared" si="78"/>
        <v/>
      </c>
      <c r="R744" s="96" t="str">
        <f t="shared" si="79"/>
        <v/>
      </c>
    </row>
    <row r="745" spans="1:18" x14ac:dyDescent="0.25">
      <c r="A745" s="90"/>
      <c r="B745" s="90"/>
      <c r="C745" s="90"/>
      <c r="D745" s="90"/>
      <c r="E745" s="90"/>
      <c r="F745" s="90"/>
      <c r="G745" s="90"/>
      <c r="H745" s="90"/>
      <c r="I745" s="90"/>
      <c r="K745" s="91" t="str">
        <f>IFERROR(INDEX(Market!$B$5:$M$50,MATCH(H745,Market!$A$5:$A$50,0),5),"")</f>
        <v/>
      </c>
      <c r="L745" s="92" t="str">
        <f t="shared" si="80"/>
        <v/>
      </c>
      <c r="M745" s="93" t="str">
        <f t="shared" si="81"/>
        <v/>
      </c>
      <c r="N745" s="94" t="str">
        <f t="shared" si="82"/>
        <v/>
      </c>
      <c r="O745" s="95" t="str">
        <f t="shared" si="83"/>
        <v/>
      </c>
      <c r="P745" s="95" t="str">
        <f t="shared" si="84"/>
        <v/>
      </c>
      <c r="Q745" s="96" t="str">
        <f t="shared" si="78"/>
        <v/>
      </c>
      <c r="R745" s="96" t="str">
        <f t="shared" si="79"/>
        <v/>
      </c>
    </row>
    <row r="746" spans="1:18" x14ac:dyDescent="0.25">
      <c r="A746" s="90"/>
      <c r="B746" s="90"/>
      <c r="C746" s="90"/>
      <c r="D746" s="90"/>
      <c r="E746" s="90"/>
      <c r="F746" s="90"/>
      <c r="G746" s="90"/>
      <c r="H746" s="90"/>
      <c r="I746" s="90"/>
      <c r="K746" s="91" t="str">
        <f>IFERROR(INDEX(Market!$B$5:$M$50,MATCH(H746,Market!$A$5:$A$50,0),5),"")</f>
        <v/>
      </c>
      <c r="L746" s="92" t="str">
        <f t="shared" si="80"/>
        <v/>
      </c>
      <c r="M746" s="93" t="str">
        <f t="shared" si="81"/>
        <v/>
      </c>
      <c r="N746" s="94" t="str">
        <f t="shared" si="82"/>
        <v/>
      </c>
      <c r="O746" s="95" t="str">
        <f t="shared" si="83"/>
        <v/>
      </c>
      <c r="P746" s="95" t="str">
        <f t="shared" si="84"/>
        <v/>
      </c>
      <c r="Q746" s="96" t="str">
        <f t="shared" si="78"/>
        <v/>
      </c>
      <c r="R746" s="96" t="str">
        <f t="shared" si="79"/>
        <v/>
      </c>
    </row>
    <row r="747" spans="1:18" x14ac:dyDescent="0.25">
      <c r="A747" s="90"/>
      <c r="B747" s="90"/>
      <c r="C747" s="90"/>
      <c r="D747" s="90"/>
      <c r="E747" s="90"/>
      <c r="F747" s="90"/>
      <c r="G747" s="90"/>
      <c r="H747" s="90"/>
      <c r="I747" s="90"/>
      <c r="K747" s="91" t="str">
        <f>IFERROR(INDEX(Market!$B$5:$M$50,MATCH(H747,Market!$A$5:$A$50,0),5),"")</f>
        <v/>
      </c>
      <c r="L747" s="92" t="str">
        <f t="shared" si="80"/>
        <v/>
      </c>
      <c r="M747" s="93" t="str">
        <f t="shared" si="81"/>
        <v/>
      </c>
      <c r="N747" s="94" t="str">
        <f t="shared" si="82"/>
        <v/>
      </c>
      <c r="O747" s="95" t="str">
        <f t="shared" si="83"/>
        <v/>
      </c>
      <c r="P747" s="95" t="str">
        <f t="shared" si="84"/>
        <v/>
      </c>
      <c r="Q747" s="96" t="str">
        <f t="shared" si="78"/>
        <v/>
      </c>
      <c r="R747" s="96" t="str">
        <f t="shared" si="79"/>
        <v/>
      </c>
    </row>
    <row r="748" spans="1:18" x14ac:dyDescent="0.25">
      <c r="A748" s="90"/>
      <c r="B748" s="90"/>
      <c r="C748" s="90"/>
      <c r="D748" s="90"/>
      <c r="E748" s="90"/>
      <c r="F748" s="90"/>
      <c r="G748" s="90"/>
      <c r="H748" s="90"/>
      <c r="I748" s="90"/>
      <c r="K748" s="91" t="str">
        <f>IFERROR(INDEX(Market!$B$5:$M$50,MATCH(H748,Market!$A$5:$A$50,0),5),"")</f>
        <v/>
      </c>
      <c r="L748" s="92" t="str">
        <f t="shared" si="80"/>
        <v/>
      </c>
      <c r="M748" s="93" t="str">
        <f t="shared" si="81"/>
        <v/>
      </c>
      <c r="N748" s="94" t="str">
        <f t="shared" si="82"/>
        <v/>
      </c>
      <c r="O748" s="95" t="str">
        <f t="shared" si="83"/>
        <v/>
      </c>
      <c r="P748" s="95" t="str">
        <f t="shared" si="84"/>
        <v/>
      </c>
      <c r="Q748" s="96" t="str">
        <f t="shared" si="78"/>
        <v/>
      </c>
      <c r="R748" s="96" t="str">
        <f t="shared" si="79"/>
        <v/>
      </c>
    </row>
    <row r="749" spans="1:18" x14ac:dyDescent="0.25">
      <c r="A749" s="90"/>
      <c r="B749" s="90"/>
      <c r="C749" s="90"/>
      <c r="D749" s="90"/>
      <c r="E749" s="90"/>
      <c r="F749" s="90"/>
      <c r="G749" s="90"/>
      <c r="H749" s="90"/>
      <c r="I749" s="90"/>
      <c r="K749" s="91" t="str">
        <f>IFERROR(INDEX(Market!$B$5:$M$50,MATCH(H749,Market!$A$5:$A$50,0),5),"")</f>
        <v/>
      </c>
      <c r="L749" s="92" t="str">
        <f t="shared" si="80"/>
        <v/>
      </c>
      <c r="M749" s="93" t="str">
        <f t="shared" si="81"/>
        <v/>
      </c>
      <c r="N749" s="94" t="str">
        <f t="shared" si="82"/>
        <v/>
      </c>
      <c r="O749" s="95" t="str">
        <f t="shared" si="83"/>
        <v/>
      </c>
      <c r="P749" s="95" t="str">
        <f t="shared" si="84"/>
        <v/>
      </c>
      <c r="Q749" s="96" t="str">
        <f t="shared" si="78"/>
        <v/>
      </c>
      <c r="R749" s="96" t="str">
        <f t="shared" si="79"/>
        <v/>
      </c>
    </row>
    <row r="750" spans="1:18" x14ac:dyDescent="0.25">
      <c r="A750" s="90"/>
      <c r="B750" s="90"/>
      <c r="C750" s="90"/>
      <c r="D750" s="90"/>
      <c r="E750" s="90"/>
      <c r="F750" s="90"/>
      <c r="G750" s="90"/>
      <c r="H750" s="90"/>
      <c r="I750" s="90"/>
      <c r="K750" s="91" t="str">
        <f>IFERROR(INDEX(Market!$B$5:$M$50,MATCH(H750,Market!$A$5:$A$50,0),5),"")</f>
        <v/>
      </c>
      <c r="L750" s="92" t="str">
        <f t="shared" si="80"/>
        <v/>
      </c>
      <c r="M750" s="93" t="str">
        <f t="shared" si="81"/>
        <v/>
      </c>
      <c r="N750" s="94" t="str">
        <f t="shared" si="82"/>
        <v/>
      </c>
      <c r="O750" s="95" t="str">
        <f t="shared" si="83"/>
        <v/>
      </c>
      <c r="P750" s="95" t="str">
        <f t="shared" si="84"/>
        <v/>
      </c>
      <c r="Q750" s="96" t="str">
        <f t="shared" si="78"/>
        <v/>
      </c>
      <c r="R750" s="96" t="str">
        <f t="shared" si="79"/>
        <v/>
      </c>
    </row>
    <row r="751" spans="1:18" x14ac:dyDescent="0.25">
      <c r="A751" s="90"/>
      <c r="B751" s="90"/>
      <c r="C751" s="90"/>
      <c r="D751" s="90"/>
      <c r="E751" s="90"/>
      <c r="F751" s="90"/>
      <c r="G751" s="90"/>
      <c r="H751" s="90"/>
      <c r="I751" s="90"/>
      <c r="K751" s="91" t="str">
        <f>IFERROR(INDEX(Market!$B$5:$M$50,MATCH(H751,Market!$A$5:$A$50,0),5),"")</f>
        <v/>
      </c>
      <c r="L751" s="92" t="str">
        <f t="shared" si="80"/>
        <v/>
      </c>
      <c r="M751" s="93" t="str">
        <f t="shared" si="81"/>
        <v/>
      </c>
      <c r="N751" s="94" t="str">
        <f t="shared" si="82"/>
        <v/>
      </c>
      <c r="O751" s="95" t="str">
        <f t="shared" si="83"/>
        <v/>
      </c>
      <c r="P751" s="95" t="str">
        <f t="shared" si="84"/>
        <v/>
      </c>
      <c r="Q751" s="96" t="str">
        <f t="shared" si="78"/>
        <v/>
      </c>
      <c r="R751" s="96" t="str">
        <f t="shared" si="79"/>
        <v/>
      </c>
    </row>
    <row r="752" spans="1:18" x14ac:dyDescent="0.25">
      <c r="A752" s="90"/>
      <c r="B752" s="90"/>
      <c r="C752" s="90"/>
      <c r="D752" s="90"/>
      <c r="E752" s="90"/>
      <c r="F752" s="90"/>
      <c r="G752" s="90"/>
      <c r="H752" s="90"/>
      <c r="I752" s="90"/>
      <c r="K752" s="91" t="str">
        <f>IFERROR(INDEX(Market!$B$5:$M$50,MATCH(H752,Market!$A$5:$A$50,0),5),"")</f>
        <v/>
      </c>
      <c r="L752" s="92" t="str">
        <f t="shared" si="80"/>
        <v/>
      </c>
      <c r="M752" s="93" t="str">
        <f t="shared" si="81"/>
        <v/>
      </c>
      <c r="N752" s="94" t="str">
        <f t="shared" si="82"/>
        <v/>
      </c>
      <c r="O752" s="95" t="str">
        <f t="shared" si="83"/>
        <v/>
      </c>
      <c r="P752" s="95" t="str">
        <f t="shared" si="84"/>
        <v/>
      </c>
      <c r="Q752" s="96" t="str">
        <f t="shared" si="78"/>
        <v/>
      </c>
      <c r="R752" s="96" t="str">
        <f t="shared" si="79"/>
        <v/>
      </c>
    </row>
    <row r="753" spans="1:18" x14ac:dyDescent="0.25">
      <c r="A753" s="90"/>
      <c r="B753" s="90"/>
      <c r="C753" s="90"/>
      <c r="D753" s="90"/>
      <c r="E753" s="90"/>
      <c r="F753" s="90"/>
      <c r="G753" s="90"/>
      <c r="H753" s="90"/>
      <c r="I753" s="90"/>
      <c r="K753" s="91" t="str">
        <f>IFERROR(INDEX(Market!$B$5:$M$50,MATCH(H753,Market!$A$5:$A$50,0),5),"")</f>
        <v/>
      </c>
      <c r="L753" s="92" t="str">
        <f t="shared" si="80"/>
        <v/>
      </c>
      <c r="M753" s="93" t="str">
        <f t="shared" si="81"/>
        <v/>
      </c>
      <c r="N753" s="94" t="str">
        <f t="shared" si="82"/>
        <v/>
      </c>
      <c r="O753" s="95" t="str">
        <f t="shared" si="83"/>
        <v/>
      </c>
      <c r="P753" s="95" t="str">
        <f t="shared" si="84"/>
        <v/>
      </c>
      <c r="Q753" s="96" t="str">
        <f t="shared" si="78"/>
        <v/>
      </c>
      <c r="R753" s="96" t="str">
        <f t="shared" si="79"/>
        <v/>
      </c>
    </row>
    <row r="754" spans="1:18" x14ac:dyDescent="0.25">
      <c r="A754" s="90"/>
      <c r="B754" s="90"/>
      <c r="C754" s="90"/>
      <c r="D754" s="90"/>
      <c r="E754" s="90"/>
      <c r="F754" s="90"/>
      <c r="G754" s="90"/>
      <c r="H754" s="90"/>
      <c r="I754" s="90"/>
      <c r="K754" s="91" t="str">
        <f>IFERROR(INDEX(Market!$B$5:$M$50,MATCH(H754,Market!$A$5:$A$50,0),5),"")</f>
        <v/>
      </c>
      <c r="L754" s="92" t="str">
        <f t="shared" si="80"/>
        <v/>
      </c>
      <c r="M754" s="93" t="str">
        <f t="shared" si="81"/>
        <v/>
      </c>
      <c r="N754" s="94" t="str">
        <f t="shared" si="82"/>
        <v/>
      </c>
      <c r="O754" s="95" t="str">
        <f t="shared" si="83"/>
        <v/>
      </c>
      <c r="P754" s="95" t="str">
        <f t="shared" si="84"/>
        <v/>
      </c>
      <c r="Q754" s="96" t="str">
        <f t="shared" si="78"/>
        <v/>
      </c>
      <c r="R754" s="96" t="str">
        <f t="shared" si="79"/>
        <v/>
      </c>
    </row>
    <row r="755" spans="1:18" x14ac:dyDescent="0.25">
      <c r="A755" s="90"/>
      <c r="B755" s="90"/>
      <c r="C755" s="90"/>
      <c r="D755" s="90"/>
      <c r="E755" s="90"/>
      <c r="F755" s="90"/>
      <c r="G755" s="90"/>
      <c r="H755" s="90"/>
      <c r="I755" s="90"/>
      <c r="K755" s="91" t="str">
        <f>IFERROR(INDEX(Market!$B$5:$M$50,MATCH(H755,Market!$A$5:$A$50,0),5),"")</f>
        <v/>
      </c>
      <c r="L755" s="92" t="str">
        <f t="shared" si="80"/>
        <v/>
      </c>
      <c r="M755" s="93" t="str">
        <f t="shared" si="81"/>
        <v/>
      </c>
      <c r="N755" s="94" t="str">
        <f t="shared" si="82"/>
        <v/>
      </c>
      <c r="O755" s="95" t="str">
        <f t="shared" si="83"/>
        <v/>
      </c>
      <c r="P755" s="95" t="str">
        <f t="shared" si="84"/>
        <v/>
      </c>
      <c r="Q755" s="96" t="str">
        <f t="shared" si="78"/>
        <v/>
      </c>
      <c r="R755" s="96" t="str">
        <f t="shared" si="79"/>
        <v/>
      </c>
    </row>
    <row r="756" spans="1:18" x14ac:dyDescent="0.25">
      <c r="A756" s="90"/>
      <c r="B756" s="90"/>
      <c r="C756" s="90"/>
      <c r="D756" s="90"/>
      <c r="E756" s="90"/>
      <c r="F756" s="90"/>
      <c r="G756" s="90"/>
      <c r="H756" s="90"/>
      <c r="I756" s="90"/>
      <c r="K756" s="91" t="str">
        <f>IFERROR(INDEX(Market!$B$5:$M$50,MATCH(H756,Market!$A$5:$A$50,0),5),"")</f>
        <v/>
      </c>
      <c r="L756" s="92" t="str">
        <f t="shared" si="80"/>
        <v/>
      </c>
      <c r="M756" s="93" t="str">
        <f t="shared" si="81"/>
        <v/>
      </c>
      <c r="N756" s="94" t="str">
        <f t="shared" si="82"/>
        <v/>
      </c>
      <c r="O756" s="95" t="str">
        <f t="shared" si="83"/>
        <v/>
      </c>
      <c r="P756" s="95" t="str">
        <f t="shared" si="84"/>
        <v/>
      </c>
      <c r="Q756" s="96" t="str">
        <f t="shared" si="78"/>
        <v/>
      </c>
      <c r="R756" s="96" t="str">
        <f t="shared" si="79"/>
        <v/>
      </c>
    </row>
    <row r="757" spans="1:18" x14ac:dyDescent="0.25">
      <c r="A757" s="90"/>
      <c r="B757" s="90"/>
      <c r="C757" s="90"/>
      <c r="D757" s="90"/>
      <c r="E757" s="90"/>
      <c r="F757" s="90"/>
      <c r="G757" s="90"/>
      <c r="H757" s="90"/>
      <c r="I757" s="90"/>
      <c r="K757" s="91" t="str">
        <f>IFERROR(INDEX(Market!$B$5:$M$50,MATCH(H757,Market!$A$5:$A$50,0),5),"")</f>
        <v/>
      </c>
      <c r="L757" s="92" t="str">
        <f t="shared" si="80"/>
        <v/>
      </c>
      <c r="M757" s="93" t="str">
        <f t="shared" si="81"/>
        <v/>
      </c>
      <c r="N757" s="94" t="str">
        <f t="shared" si="82"/>
        <v/>
      </c>
      <c r="O757" s="95" t="str">
        <f t="shared" si="83"/>
        <v/>
      </c>
      <c r="P757" s="95" t="str">
        <f t="shared" si="84"/>
        <v/>
      </c>
      <c r="Q757" s="96" t="str">
        <f t="shared" si="78"/>
        <v/>
      </c>
      <c r="R757" s="96" t="str">
        <f t="shared" si="79"/>
        <v/>
      </c>
    </row>
    <row r="758" spans="1:18" x14ac:dyDescent="0.25">
      <c r="A758" s="90"/>
      <c r="B758" s="90"/>
      <c r="C758" s="90"/>
      <c r="D758" s="90"/>
      <c r="E758" s="90"/>
      <c r="F758" s="90"/>
      <c r="G758" s="90"/>
      <c r="H758" s="90"/>
      <c r="I758" s="90"/>
      <c r="K758" s="91" t="str">
        <f>IFERROR(INDEX(Market!$B$5:$M$50,MATCH(H758,Market!$A$5:$A$50,0),5),"")</f>
        <v/>
      </c>
      <c r="L758" s="92" t="str">
        <f t="shared" si="80"/>
        <v/>
      </c>
      <c r="M758" s="93" t="str">
        <f t="shared" si="81"/>
        <v/>
      </c>
      <c r="N758" s="94" t="str">
        <f t="shared" si="82"/>
        <v/>
      </c>
      <c r="O758" s="95" t="str">
        <f t="shared" si="83"/>
        <v/>
      </c>
      <c r="P758" s="95" t="str">
        <f t="shared" si="84"/>
        <v/>
      </c>
      <c r="Q758" s="96" t="str">
        <f t="shared" si="78"/>
        <v/>
      </c>
      <c r="R758" s="96" t="str">
        <f t="shared" si="79"/>
        <v/>
      </c>
    </row>
    <row r="759" spans="1:18" x14ac:dyDescent="0.25">
      <c r="A759" s="90"/>
      <c r="B759" s="90"/>
      <c r="C759" s="90"/>
      <c r="D759" s="90"/>
      <c r="E759" s="90"/>
      <c r="F759" s="90"/>
      <c r="G759" s="90"/>
      <c r="H759" s="90"/>
      <c r="I759" s="90"/>
      <c r="K759" s="91" t="str">
        <f>IFERROR(INDEX(Market!$B$5:$M$50,MATCH(H759,Market!$A$5:$A$50,0),5),"")</f>
        <v/>
      </c>
      <c r="L759" s="92" t="str">
        <f t="shared" si="80"/>
        <v/>
      </c>
      <c r="M759" s="93" t="str">
        <f t="shared" si="81"/>
        <v/>
      </c>
      <c r="N759" s="94" t="str">
        <f t="shared" si="82"/>
        <v/>
      </c>
      <c r="O759" s="95" t="str">
        <f t="shared" si="83"/>
        <v/>
      </c>
      <c r="P759" s="95" t="str">
        <f t="shared" si="84"/>
        <v/>
      </c>
      <c r="Q759" s="96" t="str">
        <f t="shared" si="78"/>
        <v/>
      </c>
      <c r="R759" s="96" t="str">
        <f t="shared" si="79"/>
        <v/>
      </c>
    </row>
    <row r="760" spans="1:18" x14ac:dyDescent="0.25">
      <c r="A760" s="90"/>
      <c r="B760" s="90"/>
      <c r="C760" s="90"/>
      <c r="D760" s="90"/>
      <c r="E760" s="90"/>
      <c r="F760" s="90"/>
      <c r="G760" s="90"/>
      <c r="H760" s="90"/>
      <c r="I760" s="90"/>
      <c r="K760" s="91" t="str">
        <f>IFERROR(INDEX(Market!$B$5:$M$50,MATCH(H760,Market!$A$5:$A$50,0),5),"")</f>
        <v/>
      </c>
      <c r="L760" s="92" t="str">
        <f t="shared" si="80"/>
        <v/>
      </c>
      <c r="M760" s="93" t="str">
        <f t="shared" si="81"/>
        <v/>
      </c>
      <c r="N760" s="94" t="str">
        <f t="shared" si="82"/>
        <v/>
      </c>
      <c r="O760" s="95" t="str">
        <f t="shared" si="83"/>
        <v/>
      </c>
      <c r="P760" s="95" t="str">
        <f t="shared" si="84"/>
        <v/>
      </c>
      <c r="Q760" s="96" t="str">
        <f t="shared" si="78"/>
        <v/>
      </c>
      <c r="R760" s="96" t="str">
        <f t="shared" si="79"/>
        <v/>
      </c>
    </row>
    <row r="761" spans="1:18" x14ac:dyDescent="0.25">
      <c r="A761" s="90"/>
      <c r="B761" s="90"/>
      <c r="C761" s="90"/>
      <c r="D761" s="90"/>
      <c r="E761" s="90"/>
      <c r="F761" s="90"/>
      <c r="G761" s="90"/>
      <c r="H761" s="90"/>
      <c r="I761" s="90"/>
      <c r="K761" s="91" t="str">
        <f>IFERROR(INDEX(Market!$B$5:$M$50,MATCH(H761,Market!$A$5:$A$50,0),5),"")</f>
        <v/>
      </c>
      <c r="L761" s="92" t="str">
        <f t="shared" si="80"/>
        <v/>
      </c>
      <c r="M761" s="93" t="str">
        <f t="shared" si="81"/>
        <v/>
      </c>
      <c r="N761" s="94" t="str">
        <f t="shared" si="82"/>
        <v/>
      </c>
      <c r="O761" s="95" t="str">
        <f t="shared" si="83"/>
        <v/>
      </c>
      <c r="P761" s="95" t="str">
        <f t="shared" si="84"/>
        <v/>
      </c>
      <c r="Q761" s="96" t="str">
        <f t="shared" si="78"/>
        <v/>
      </c>
      <c r="R761" s="96" t="str">
        <f t="shared" si="79"/>
        <v/>
      </c>
    </row>
    <row r="762" spans="1:18" x14ac:dyDescent="0.25">
      <c r="A762" s="90"/>
      <c r="B762" s="90"/>
      <c r="C762" s="90"/>
      <c r="D762" s="90"/>
      <c r="E762" s="90"/>
      <c r="F762" s="90"/>
      <c r="G762" s="90"/>
      <c r="H762" s="90"/>
      <c r="I762" s="90"/>
      <c r="K762" s="91" t="str">
        <f>IFERROR(INDEX(Market!$B$5:$M$50,MATCH(H762,Market!$A$5:$A$50,0),5),"")</f>
        <v/>
      </c>
      <c r="L762" s="92" t="str">
        <f t="shared" si="80"/>
        <v/>
      </c>
      <c r="M762" s="93" t="str">
        <f t="shared" si="81"/>
        <v/>
      </c>
      <c r="N762" s="94" t="str">
        <f t="shared" si="82"/>
        <v/>
      </c>
      <c r="O762" s="95" t="str">
        <f t="shared" si="83"/>
        <v/>
      </c>
      <c r="P762" s="95" t="str">
        <f t="shared" si="84"/>
        <v/>
      </c>
      <c r="Q762" s="96" t="str">
        <f t="shared" si="78"/>
        <v/>
      </c>
      <c r="R762" s="96" t="str">
        <f t="shared" si="79"/>
        <v/>
      </c>
    </row>
    <row r="763" spans="1:18" x14ac:dyDescent="0.25">
      <c r="A763" s="90"/>
      <c r="B763" s="90"/>
      <c r="C763" s="90"/>
      <c r="D763" s="90"/>
      <c r="E763" s="90"/>
      <c r="F763" s="90"/>
      <c r="G763" s="90"/>
      <c r="H763" s="90"/>
      <c r="I763" s="90"/>
      <c r="K763" s="91" t="str">
        <f>IFERROR(INDEX(Market!$B$5:$M$50,MATCH(H763,Market!$A$5:$A$50,0),5),"")</f>
        <v/>
      </c>
      <c r="L763" s="92" t="str">
        <f t="shared" si="80"/>
        <v/>
      </c>
      <c r="M763" s="93" t="str">
        <f t="shared" si="81"/>
        <v/>
      </c>
      <c r="N763" s="94" t="str">
        <f t="shared" si="82"/>
        <v/>
      </c>
      <c r="O763" s="95" t="str">
        <f t="shared" si="83"/>
        <v/>
      </c>
      <c r="P763" s="95" t="str">
        <f t="shared" si="84"/>
        <v/>
      </c>
      <c r="Q763" s="96" t="str">
        <f t="shared" si="78"/>
        <v/>
      </c>
      <c r="R763" s="96" t="str">
        <f t="shared" si="79"/>
        <v/>
      </c>
    </row>
    <row r="764" spans="1:18" x14ac:dyDescent="0.25">
      <c r="A764" s="90"/>
      <c r="B764" s="90"/>
      <c r="C764" s="90"/>
      <c r="D764" s="90"/>
      <c r="E764" s="90"/>
      <c r="F764" s="90"/>
      <c r="G764" s="90"/>
      <c r="H764" s="90"/>
      <c r="I764" s="90"/>
      <c r="K764" s="91" t="str">
        <f>IFERROR(INDEX(Market!$B$5:$M$50,MATCH(H764,Market!$A$5:$A$50,0),5),"")</f>
        <v/>
      </c>
      <c r="L764" s="92" t="str">
        <f t="shared" si="80"/>
        <v/>
      </c>
      <c r="M764" s="93" t="str">
        <f t="shared" si="81"/>
        <v/>
      </c>
      <c r="N764" s="94" t="str">
        <f t="shared" si="82"/>
        <v/>
      </c>
      <c r="O764" s="95" t="str">
        <f t="shared" si="83"/>
        <v/>
      </c>
      <c r="P764" s="95" t="str">
        <f t="shared" si="84"/>
        <v/>
      </c>
      <c r="Q764" s="96" t="str">
        <f t="shared" si="78"/>
        <v/>
      </c>
      <c r="R764" s="96" t="str">
        <f t="shared" si="79"/>
        <v/>
      </c>
    </row>
    <row r="765" spans="1:18" x14ac:dyDescent="0.25">
      <c r="A765" s="90"/>
      <c r="B765" s="90"/>
      <c r="C765" s="90"/>
      <c r="D765" s="90"/>
      <c r="E765" s="90"/>
      <c r="F765" s="90"/>
      <c r="G765" s="90"/>
      <c r="H765" s="90"/>
      <c r="I765" s="90"/>
      <c r="K765" s="91" t="str">
        <f>IFERROR(INDEX(Market!$B$5:$M$50,MATCH(H765,Market!$A$5:$A$50,0),5),"")</f>
        <v/>
      </c>
      <c r="L765" s="92" t="str">
        <f t="shared" si="80"/>
        <v/>
      </c>
      <c r="M765" s="93" t="str">
        <f t="shared" si="81"/>
        <v/>
      </c>
      <c r="N765" s="94" t="str">
        <f t="shared" si="82"/>
        <v/>
      </c>
      <c r="O765" s="95" t="str">
        <f t="shared" si="83"/>
        <v/>
      </c>
      <c r="P765" s="95" t="str">
        <f t="shared" si="84"/>
        <v/>
      </c>
      <c r="Q765" s="96" t="str">
        <f t="shared" si="78"/>
        <v/>
      </c>
      <c r="R765" s="96" t="str">
        <f t="shared" si="79"/>
        <v/>
      </c>
    </row>
    <row r="766" spans="1:18" x14ac:dyDescent="0.25">
      <c r="A766" s="90"/>
      <c r="B766" s="90"/>
      <c r="C766" s="90"/>
      <c r="D766" s="90"/>
      <c r="E766" s="90"/>
      <c r="F766" s="90"/>
      <c r="G766" s="90"/>
      <c r="H766" s="90"/>
      <c r="I766" s="90"/>
      <c r="K766" s="91" t="str">
        <f>IFERROR(INDEX(Market!$B$5:$M$50,MATCH(H766,Market!$A$5:$A$50,0),5),"")</f>
        <v/>
      </c>
      <c r="L766" s="92" t="str">
        <f t="shared" si="80"/>
        <v/>
      </c>
      <c r="M766" s="93" t="str">
        <f t="shared" si="81"/>
        <v/>
      </c>
      <c r="N766" s="94" t="str">
        <f t="shared" si="82"/>
        <v/>
      </c>
      <c r="O766" s="95" t="str">
        <f t="shared" si="83"/>
        <v/>
      </c>
      <c r="P766" s="95" t="str">
        <f t="shared" si="84"/>
        <v/>
      </c>
      <c r="Q766" s="96" t="str">
        <f t="shared" si="78"/>
        <v/>
      </c>
      <c r="R766" s="96" t="str">
        <f t="shared" si="79"/>
        <v/>
      </c>
    </row>
    <row r="767" spans="1:18" x14ac:dyDescent="0.25">
      <c r="A767" s="90"/>
      <c r="B767" s="90"/>
      <c r="C767" s="90"/>
      <c r="D767" s="90"/>
      <c r="E767" s="90"/>
      <c r="F767" s="90"/>
      <c r="G767" s="90"/>
      <c r="H767" s="90"/>
      <c r="I767" s="90"/>
      <c r="K767" s="91" t="str">
        <f>IFERROR(INDEX(Market!$B$5:$M$50,MATCH(H767,Market!$A$5:$A$50,0),5),"")</f>
        <v/>
      </c>
      <c r="L767" s="92" t="str">
        <f t="shared" si="80"/>
        <v/>
      </c>
      <c r="M767" s="93" t="str">
        <f t="shared" si="81"/>
        <v/>
      </c>
      <c r="N767" s="94" t="str">
        <f t="shared" si="82"/>
        <v/>
      </c>
      <c r="O767" s="95" t="str">
        <f t="shared" si="83"/>
        <v/>
      </c>
      <c r="P767" s="95" t="str">
        <f t="shared" si="84"/>
        <v/>
      </c>
      <c r="Q767" s="96" t="str">
        <f t="shared" si="78"/>
        <v/>
      </c>
      <c r="R767" s="96" t="str">
        <f t="shared" si="79"/>
        <v/>
      </c>
    </row>
    <row r="768" spans="1:18" x14ac:dyDescent="0.25">
      <c r="A768" s="90"/>
      <c r="B768" s="90"/>
      <c r="C768" s="90"/>
      <c r="D768" s="90"/>
      <c r="E768" s="90"/>
      <c r="F768" s="90"/>
      <c r="G768" s="90"/>
      <c r="H768" s="90"/>
      <c r="I768" s="90"/>
      <c r="K768" s="91" t="str">
        <f>IFERROR(INDEX(Market!$B$5:$M$50,MATCH(H768,Market!$A$5:$A$50,0),5),"")</f>
        <v/>
      </c>
      <c r="L768" s="92" t="str">
        <f t="shared" si="80"/>
        <v/>
      </c>
      <c r="M768" s="93" t="str">
        <f t="shared" si="81"/>
        <v/>
      </c>
      <c r="N768" s="94" t="str">
        <f t="shared" si="82"/>
        <v/>
      </c>
      <c r="O768" s="95" t="str">
        <f t="shared" si="83"/>
        <v/>
      </c>
      <c r="P768" s="95" t="str">
        <f t="shared" si="84"/>
        <v/>
      </c>
      <c r="Q768" s="96" t="str">
        <f t="shared" si="78"/>
        <v/>
      </c>
      <c r="R768" s="96" t="str">
        <f t="shared" si="79"/>
        <v/>
      </c>
    </row>
    <row r="769" spans="1:18" x14ac:dyDescent="0.25">
      <c r="A769" s="90"/>
      <c r="B769" s="90"/>
      <c r="C769" s="90"/>
      <c r="D769" s="90"/>
      <c r="E769" s="90"/>
      <c r="F769" s="90"/>
      <c r="G769" s="90"/>
      <c r="H769" s="90"/>
      <c r="I769" s="90"/>
      <c r="K769" s="91" t="str">
        <f>IFERROR(INDEX(Market!$B$5:$M$50,MATCH(H769,Market!$A$5:$A$50,0),5),"")</f>
        <v/>
      </c>
      <c r="L769" s="92" t="str">
        <f t="shared" si="80"/>
        <v/>
      </c>
      <c r="M769" s="93" t="str">
        <f t="shared" si="81"/>
        <v/>
      </c>
      <c r="N769" s="94" t="str">
        <f t="shared" si="82"/>
        <v/>
      </c>
      <c r="O769" s="95" t="str">
        <f t="shared" si="83"/>
        <v/>
      </c>
      <c r="P769" s="95" t="str">
        <f t="shared" si="84"/>
        <v/>
      </c>
      <c r="Q769" s="96" t="str">
        <f t="shared" si="78"/>
        <v/>
      </c>
      <c r="R769" s="96" t="str">
        <f t="shared" si="79"/>
        <v/>
      </c>
    </row>
    <row r="770" spans="1:18" x14ac:dyDescent="0.25">
      <c r="A770" s="90"/>
      <c r="B770" s="90"/>
      <c r="C770" s="90"/>
      <c r="D770" s="90"/>
      <c r="E770" s="90"/>
      <c r="F770" s="90"/>
      <c r="G770" s="90"/>
      <c r="H770" s="90"/>
      <c r="I770" s="90"/>
      <c r="K770" s="91" t="str">
        <f>IFERROR(INDEX(Market!$B$5:$M$50,MATCH(H770,Market!$A$5:$A$50,0),5),"")</f>
        <v/>
      </c>
      <c r="L770" s="92" t="str">
        <f t="shared" si="80"/>
        <v/>
      </c>
      <c r="M770" s="93" t="str">
        <f t="shared" si="81"/>
        <v/>
      </c>
      <c r="N770" s="94" t="str">
        <f t="shared" si="82"/>
        <v/>
      </c>
      <c r="O770" s="95" t="str">
        <f t="shared" si="83"/>
        <v/>
      </c>
      <c r="P770" s="95" t="str">
        <f t="shared" si="84"/>
        <v/>
      </c>
      <c r="Q770" s="96" t="str">
        <f t="shared" ref="Q770:Q833" si="85">IFERROR(IF(AccountBalance*P770&gt;0,AccountBalance*O770,"0"),"")</f>
        <v/>
      </c>
      <c r="R770" s="96" t="str">
        <f t="shared" si="79"/>
        <v/>
      </c>
    </row>
    <row r="771" spans="1:18" x14ac:dyDescent="0.25">
      <c r="A771" s="90"/>
      <c r="B771" s="90"/>
      <c r="C771" s="90"/>
      <c r="D771" s="90"/>
      <c r="E771" s="90"/>
      <c r="F771" s="90"/>
      <c r="G771" s="90"/>
      <c r="H771" s="90"/>
      <c r="I771" s="90"/>
      <c r="K771" s="91" t="str">
        <f>IFERROR(INDEX(Market!$B$5:$M$50,MATCH(H771,Market!$A$5:$A$50,0),5),"")</f>
        <v/>
      </c>
      <c r="L771" s="92" t="str">
        <f t="shared" si="80"/>
        <v/>
      </c>
      <c r="M771" s="93" t="str">
        <f t="shared" si="81"/>
        <v/>
      </c>
      <c r="N771" s="94" t="str">
        <f t="shared" si="82"/>
        <v/>
      </c>
      <c r="O771" s="95" t="str">
        <f t="shared" si="83"/>
        <v/>
      </c>
      <c r="P771" s="95" t="str">
        <f t="shared" si="84"/>
        <v/>
      </c>
      <c r="Q771" s="96" t="str">
        <f t="shared" si="85"/>
        <v/>
      </c>
      <c r="R771" s="96" t="str">
        <f t="shared" ref="R771:R834" si="86">IFERROR(IF(AccountBalance*P771&gt;0,AccountBalance*P771,"0"),"")</f>
        <v/>
      </c>
    </row>
    <row r="772" spans="1:18" x14ac:dyDescent="0.25">
      <c r="A772" s="90"/>
      <c r="B772" s="90"/>
      <c r="C772" s="90"/>
      <c r="D772" s="90"/>
      <c r="E772" s="90"/>
      <c r="F772" s="90"/>
      <c r="G772" s="90"/>
      <c r="H772" s="90"/>
      <c r="I772" s="90"/>
      <c r="K772" s="91" t="str">
        <f>IFERROR(INDEX(Market!$B$5:$M$50,MATCH(H772,Market!$A$5:$A$50,0),5),"")</f>
        <v/>
      </c>
      <c r="L772" s="92" t="str">
        <f t="shared" ref="L772:L835" si="87">IFERROR(K772-1,"")</f>
        <v/>
      </c>
      <c r="M772" s="93" t="str">
        <f t="shared" ref="M772:M835" si="88">IFERROR((1/I772),"")</f>
        <v/>
      </c>
      <c r="N772" s="94" t="str">
        <f t="shared" ref="N772:N835" si="89">IFERROR(1-M772,"")</f>
        <v/>
      </c>
      <c r="O772" s="95" t="str">
        <f t="shared" ref="O772:O835" si="90">IFERROR(((L772*M772)-N772)/L772,"")</f>
        <v/>
      </c>
      <c r="P772" s="95" t="str">
        <f t="shared" ref="P772:P835" si="91">IFERROR(O772/2,"")</f>
        <v/>
      </c>
      <c r="Q772" s="96" t="str">
        <f t="shared" si="85"/>
        <v/>
      </c>
      <c r="R772" s="96" t="str">
        <f t="shared" si="86"/>
        <v/>
      </c>
    </row>
    <row r="773" spans="1:18" x14ac:dyDescent="0.25">
      <c r="A773" s="90"/>
      <c r="B773" s="90"/>
      <c r="C773" s="90"/>
      <c r="D773" s="90"/>
      <c r="E773" s="90"/>
      <c r="F773" s="90"/>
      <c r="G773" s="90"/>
      <c r="H773" s="90"/>
      <c r="I773" s="90"/>
      <c r="K773" s="91" t="str">
        <f>IFERROR(INDEX(Market!$B$5:$M$50,MATCH(H773,Market!$A$5:$A$50,0),5),"")</f>
        <v/>
      </c>
      <c r="L773" s="92" t="str">
        <f t="shared" si="87"/>
        <v/>
      </c>
      <c r="M773" s="93" t="str">
        <f t="shared" si="88"/>
        <v/>
      </c>
      <c r="N773" s="94" t="str">
        <f t="shared" si="89"/>
        <v/>
      </c>
      <c r="O773" s="95" t="str">
        <f t="shared" si="90"/>
        <v/>
      </c>
      <c r="P773" s="95" t="str">
        <f t="shared" si="91"/>
        <v/>
      </c>
      <c r="Q773" s="96" t="str">
        <f t="shared" si="85"/>
        <v/>
      </c>
      <c r="R773" s="96" t="str">
        <f t="shared" si="86"/>
        <v/>
      </c>
    </row>
    <row r="774" spans="1:18" x14ac:dyDescent="0.25">
      <c r="A774" s="90"/>
      <c r="B774" s="90"/>
      <c r="C774" s="90"/>
      <c r="D774" s="90"/>
      <c r="E774" s="90"/>
      <c r="F774" s="90"/>
      <c r="G774" s="90"/>
      <c r="H774" s="90"/>
      <c r="I774" s="90"/>
      <c r="K774" s="91" t="str">
        <f>IFERROR(INDEX(Market!$B$5:$M$50,MATCH(H774,Market!$A$5:$A$50,0),5),"")</f>
        <v/>
      </c>
      <c r="L774" s="92" t="str">
        <f t="shared" si="87"/>
        <v/>
      </c>
      <c r="M774" s="93" t="str">
        <f t="shared" si="88"/>
        <v/>
      </c>
      <c r="N774" s="94" t="str">
        <f t="shared" si="89"/>
        <v/>
      </c>
      <c r="O774" s="95" t="str">
        <f t="shared" si="90"/>
        <v/>
      </c>
      <c r="P774" s="95" t="str">
        <f t="shared" si="91"/>
        <v/>
      </c>
      <c r="Q774" s="96" t="str">
        <f t="shared" si="85"/>
        <v/>
      </c>
      <c r="R774" s="96" t="str">
        <f t="shared" si="86"/>
        <v/>
      </c>
    </row>
    <row r="775" spans="1:18" x14ac:dyDescent="0.25">
      <c r="A775" s="90"/>
      <c r="B775" s="90"/>
      <c r="C775" s="90"/>
      <c r="D775" s="90"/>
      <c r="E775" s="90"/>
      <c r="F775" s="90"/>
      <c r="G775" s="90"/>
      <c r="H775" s="90"/>
      <c r="I775" s="90"/>
      <c r="K775" s="91" t="str">
        <f>IFERROR(INDEX(Market!$B$5:$M$50,MATCH(H775,Market!$A$5:$A$50,0),5),"")</f>
        <v/>
      </c>
      <c r="L775" s="92" t="str">
        <f t="shared" si="87"/>
        <v/>
      </c>
      <c r="M775" s="93" t="str">
        <f t="shared" si="88"/>
        <v/>
      </c>
      <c r="N775" s="94" t="str">
        <f t="shared" si="89"/>
        <v/>
      </c>
      <c r="O775" s="95" t="str">
        <f t="shared" si="90"/>
        <v/>
      </c>
      <c r="P775" s="95" t="str">
        <f t="shared" si="91"/>
        <v/>
      </c>
      <c r="Q775" s="96" t="str">
        <f t="shared" si="85"/>
        <v/>
      </c>
      <c r="R775" s="96" t="str">
        <f t="shared" si="86"/>
        <v/>
      </c>
    </row>
    <row r="776" spans="1:18" x14ac:dyDescent="0.25">
      <c r="A776" s="90"/>
      <c r="B776" s="90"/>
      <c r="C776" s="90"/>
      <c r="D776" s="90"/>
      <c r="E776" s="90"/>
      <c r="F776" s="90"/>
      <c r="G776" s="90"/>
      <c r="H776" s="90"/>
      <c r="I776" s="90"/>
      <c r="K776" s="91" t="str">
        <f>IFERROR(INDEX(Market!$B$5:$M$50,MATCH(H776,Market!$A$5:$A$50,0),5),"")</f>
        <v/>
      </c>
      <c r="L776" s="92" t="str">
        <f t="shared" si="87"/>
        <v/>
      </c>
      <c r="M776" s="93" t="str">
        <f t="shared" si="88"/>
        <v/>
      </c>
      <c r="N776" s="94" t="str">
        <f t="shared" si="89"/>
        <v/>
      </c>
      <c r="O776" s="95" t="str">
        <f t="shared" si="90"/>
        <v/>
      </c>
      <c r="P776" s="95" t="str">
        <f t="shared" si="91"/>
        <v/>
      </c>
      <c r="Q776" s="96" t="str">
        <f t="shared" si="85"/>
        <v/>
      </c>
      <c r="R776" s="96" t="str">
        <f t="shared" si="86"/>
        <v/>
      </c>
    </row>
    <row r="777" spans="1:18" x14ac:dyDescent="0.25">
      <c r="A777" s="90"/>
      <c r="B777" s="90"/>
      <c r="C777" s="90"/>
      <c r="D777" s="90"/>
      <c r="E777" s="90"/>
      <c r="F777" s="90"/>
      <c r="G777" s="90"/>
      <c r="H777" s="90"/>
      <c r="I777" s="90"/>
      <c r="K777" s="91" t="str">
        <f>IFERROR(INDEX(Market!$B$5:$M$50,MATCH(H777,Market!$A$5:$A$50,0),5),"")</f>
        <v/>
      </c>
      <c r="L777" s="92" t="str">
        <f t="shared" si="87"/>
        <v/>
      </c>
      <c r="M777" s="93" t="str">
        <f t="shared" si="88"/>
        <v/>
      </c>
      <c r="N777" s="94" t="str">
        <f t="shared" si="89"/>
        <v/>
      </c>
      <c r="O777" s="95" t="str">
        <f t="shared" si="90"/>
        <v/>
      </c>
      <c r="P777" s="95" t="str">
        <f t="shared" si="91"/>
        <v/>
      </c>
      <c r="Q777" s="96" t="str">
        <f t="shared" si="85"/>
        <v/>
      </c>
      <c r="R777" s="96" t="str">
        <f t="shared" si="86"/>
        <v/>
      </c>
    </row>
    <row r="778" spans="1:18" x14ac:dyDescent="0.25">
      <c r="A778" s="90"/>
      <c r="B778" s="90"/>
      <c r="C778" s="90"/>
      <c r="D778" s="90"/>
      <c r="E778" s="90"/>
      <c r="F778" s="90"/>
      <c r="G778" s="90"/>
      <c r="H778" s="90"/>
      <c r="I778" s="90"/>
      <c r="K778" s="91" t="str">
        <f>IFERROR(INDEX(Market!$B$5:$M$50,MATCH(H778,Market!$A$5:$A$50,0),5),"")</f>
        <v/>
      </c>
      <c r="L778" s="92" t="str">
        <f t="shared" si="87"/>
        <v/>
      </c>
      <c r="M778" s="93" t="str">
        <f t="shared" si="88"/>
        <v/>
      </c>
      <c r="N778" s="94" t="str">
        <f t="shared" si="89"/>
        <v/>
      </c>
      <c r="O778" s="95" t="str">
        <f t="shared" si="90"/>
        <v/>
      </c>
      <c r="P778" s="95" t="str">
        <f t="shared" si="91"/>
        <v/>
      </c>
      <c r="Q778" s="96" t="str">
        <f t="shared" si="85"/>
        <v/>
      </c>
      <c r="R778" s="96" t="str">
        <f t="shared" si="86"/>
        <v/>
      </c>
    </row>
    <row r="779" spans="1:18" x14ac:dyDescent="0.25">
      <c r="A779" s="90"/>
      <c r="B779" s="90"/>
      <c r="C779" s="90"/>
      <c r="D779" s="90"/>
      <c r="E779" s="90"/>
      <c r="F779" s="90"/>
      <c r="G779" s="90"/>
      <c r="H779" s="90"/>
      <c r="I779" s="90"/>
      <c r="K779" s="91" t="str">
        <f>IFERROR(INDEX(Market!$B$5:$M$50,MATCH(H779,Market!$A$5:$A$50,0),5),"")</f>
        <v/>
      </c>
      <c r="L779" s="92" t="str">
        <f t="shared" si="87"/>
        <v/>
      </c>
      <c r="M779" s="93" t="str">
        <f t="shared" si="88"/>
        <v/>
      </c>
      <c r="N779" s="94" t="str">
        <f t="shared" si="89"/>
        <v/>
      </c>
      <c r="O779" s="95" t="str">
        <f t="shared" si="90"/>
        <v/>
      </c>
      <c r="P779" s="95" t="str">
        <f t="shared" si="91"/>
        <v/>
      </c>
      <c r="Q779" s="96" t="str">
        <f t="shared" si="85"/>
        <v/>
      </c>
      <c r="R779" s="96" t="str">
        <f t="shared" si="86"/>
        <v/>
      </c>
    </row>
    <row r="780" spans="1:18" x14ac:dyDescent="0.25">
      <c r="A780" s="90"/>
      <c r="B780" s="90"/>
      <c r="C780" s="90"/>
      <c r="D780" s="90"/>
      <c r="E780" s="90"/>
      <c r="F780" s="90"/>
      <c r="G780" s="90"/>
      <c r="H780" s="90"/>
      <c r="I780" s="90"/>
      <c r="K780" s="91" t="str">
        <f>IFERROR(INDEX(Market!$B$5:$M$50,MATCH(H780,Market!$A$5:$A$50,0),5),"")</f>
        <v/>
      </c>
      <c r="L780" s="92" t="str">
        <f t="shared" si="87"/>
        <v/>
      </c>
      <c r="M780" s="93" t="str">
        <f t="shared" si="88"/>
        <v/>
      </c>
      <c r="N780" s="94" t="str">
        <f t="shared" si="89"/>
        <v/>
      </c>
      <c r="O780" s="95" t="str">
        <f t="shared" si="90"/>
        <v/>
      </c>
      <c r="P780" s="95" t="str">
        <f t="shared" si="91"/>
        <v/>
      </c>
      <c r="Q780" s="96" t="str">
        <f t="shared" si="85"/>
        <v/>
      </c>
      <c r="R780" s="96" t="str">
        <f t="shared" si="86"/>
        <v/>
      </c>
    </row>
    <row r="781" spans="1:18" x14ac:dyDescent="0.25">
      <c r="A781" s="90"/>
      <c r="B781" s="90"/>
      <c r="C781" s="90"/>
      <c r="D781" s="90"/>
      <c r="E781" s="90"/>
      <c r="F781" s="90"/>
      <c r="G781" s="90"/>
      <c r="H781" s="90"/>
      <c r="I781" s="90"/>
      <c r="K781" s="91" t="str">
        <f>IFERROR(INDEX(Market!$B$5:$M$50,MATCH(H781,Market!$A$5:$A$50,0),5),"")</f>
        <v/>
      </c>
      <c r="L781" s="92" t="str">
        <f t="shared" si="87"/>
        <v/>
      </c>
      <c r="M781" s="93" t="str">
        <f t="shared" si="88"/>
        <v/>
      </c>
      <c r="N781" s="94" t="str">
        <f t="shared" si="89"/>
        <v/>
      </c>
      <c r="O781" s="95" t="str">
        <f t="shared" si="90"/>
        <v/>
      </c>
      <c r="P781" s="95" t="str">
        <f t="shared" si="91"/>
        <v/>
      </c>
      <c r="Q781" s="96" t="str">
        <f t="shared" si="85"/>
        <v/>
      </c>
      <c r="R781" s="96" t="str">
        <f t="shared" si="86"/>
        <v/>
      </c>
    </row>
    <row r="782" spans="1:18" x14ac:dyDescent="0.25">
      <c r="A782" s="90"/>
      <c r="B782" s="90"/>
      <c r="C782" s="90"/>
      <c r="D782" s="90"/>
      <c r="E782" s="90"/>
      <c r="F782" s="90"/>
      <c r="G782" s="90"/>
      <c r="H782" s="90"/>
      <c r="I782" s="90"/>
      <c r="K782" s="91" t="str">
        <f>IFERROR(INDEX(Market!$B$5:$M$50,MATCH(H782,Market!$A$5:$A$50,0),5),"")</f>
        <v/>
      </c>
      <c r="L782" s="92" t="str">
        <f t="shared" si="87"/>
        <v/>
      </c>
      <c r="M782" s="93" t="str">
        <f t="shared" si="88"/>
        <v/>
      </c>
      <c r="N782" s="94" t="str">
        <f t="shared" si="89"/>
        <v/>
      </c>
      <c r="O782" s="95" t="str">
        <f t="shared" si="90"/>
        <v/>
      </c>
      <c r="P782" s="95" t="str">
        <f t="shared" si="91"/>
        <v/>
      </c>
      <c r="Q782" s="96" t="str">
        <f t="shared" si="85"/>
        <v/>
      </c>
      <c r="R782" s="96" t="str">
        <f t="shared" si="86"/>
        <v/>
      </c>
    </row>
    <row r="783" spans="1:18" x14ac:dyDescent="0.25">
      <c r="A783" s="90"/>
      <c r="B783" s="90"/>
      <c r="C783" s="90"/>
      <c r="D783" s="90"/>
      <c r="E783" s="90"/>
      <c r="F783" s="90"/>
      <c r="G783" s="90"/>
      <c r="H783" s="90"/>
      <c r="I783" s="90"/>
      <c r="K783" s="91" t="str">
        <f>IFERROR(INDEX(Market!$B$5:$M$50,MATCH(H783,Market!$A$5:$A$50,0),5),"")</f>
        <v/>
      </c>
      <c r="L783" s="92" t="str">
        <f t="shared" si="87"/>
        <v/>
      </c>
      <c r="M783" s="93" t="str">
        <f t="shared" si="88"/>
        <v/>
      </c>
      <c r="N783" s="94" t="str">
        <f t="shared" si="89"/>
        <v/>
      </c>
      <c r="O783" s="95" t="str">
        <f t="shared" si="90"/>
        <v/>
      </c>
      <c r="P783" s="95" t="str">
        <f t="shared" si="91"/>
        <v/>
      </c>
      <c r="Q783" s="96" t="str">
        <f t="shared" si="85"/>
        <v/>
      </c>
      <c r="R783" s="96" t="str">
        <f t="shared" si="86"/>
        <v/>
      </c>
    </row>
    <row r="784" spans="1:18" x14ac:dyDescent="0.25">
      <c r="A784" s="90"/>
      <c r="B784" s="90"/>
      <c r="C784" s="90"/>
      <c r="D784" s="90"/>
      <c r="E784" s="90"/>
      <c r="F784" s="90"/>
      <c r="G784" s="90"/>
      <c r="H784" s="90"/>
      <c r="I784" s="90"/>
      <c r="K784" s="91" t="str">
        <f>IFERROR(INDEX(Market!$B$5:$M$50,MATCH(H784,Market!$A$5:$A$50,0),5),"")</f>
        <v/>
      </c>
      <c r="L784" s="92" t="str">
        <f t="shared" si="87"/>
        <v/>
      </c>
      <c r="M784" s="93" t="str">
        <f t="shared" si="88"/>
        <v/>
      </c>
      <c r="N784" s="94" t="str">
        <f t="shared" si="89"/>
        <v/>
      </c>
      <c r="O784" s="95" t="str">
        <f t="shared" si="90"/>
        <v/>
      </c>
      <c r="P784" s="95" t="str">
        <f t="shared" si="91"/>
        <v/>
      </c>
      <c r="Q784" s="96" t="str">
        <f t="shared" si="85"/>
        <v/>
      </c>
      <c r="R784" s="96" t="str">
        <f t="shared" si="86"/>
        <v/>
      </c>
    </row>
    <row r="785" spans="1:18" x14ac:dyDescent="0.25">
      <c r="A785" s="90"/>
      <c r="B785" s="90"/>
      <c r="C785" s="90"/>
      <c r="D785" s="90"/>
      <c r="E785" s="90"/>
      <c r="F785" s="90"/>
      <c r="G785" s="90"/>
      <c r="H785" s="90"/>
      <c r="I785" s="90"/>
      <c r="K785" s="91" t="str">
        <f>IFERROR(INDEX(Market!$B$5:$M$50,MATCH(H785,Market!$A$5:$A$50,0),5),"")</f>
        <v/>
      </c>
      <c r="L785" s="92" t="str">
        <f t="shared" si="87"/>
        <v/>
      </c>
      <c r="M785" s="93" t="str">
        <f t="shared" si="88"/>
        <v/>
      </c>
      <c r="N785" s="94" t="str">
        <f t="shared" si="89"/>
        <v/>
      </c>
      <c r="O785" s="95" t="str">
        <f t="shared" si="90"/>
        <v/>
      </c>
      <c r="P785" s="95" t="str">
        <f t="shared" si="91"/>
        <v/>
      </c>
      <c r="Q785" s="96" t="str">
        <f t="shared" si="85"/>
        <v/>
      </c>
      <c r="R785" s="96" t="str">
        <f t="shared" si="86"/>
        <v/>
      </c>
    </row>
    <row r="786" spans="1:18" x14ac:dyDescent="0.25">
      <c r="A786" s="90"/>
      <c r="B786" s="90"/>
      <c r="C786" s="90"/>
      <c r="D786" s="90"/>
      <c r="E786" s="90"/>
      <c r="F786" s="90"/>
      <c r="G786" s="90"/>
      <c r="H786" s="90"/>
      <c r="I786" s="90"/>
      <c r="K786" s="91" t="str">
        <f>IFERROR(INDEX(Market!$B$5:$M$50,MATCH(H786,Market!$A$5:$A$50,0),5),"")</f>
        <v/>
      </c>
      <c r="L786" s="92" t="str">
        <f t="shared" si="87"/>
        <v/>
      </c>
      <c r="M786" s="93" t="str">
        <f t="shared" si="88"/>
        <v/>
      </c>
      <c r="N786" s="94" t="str">
        <f t="shared" si="89"/>
        <v/>
      </c>
      <c r="O786" s="95" t="str">
        <f t="shared" si="90"/>
        <v/>
      </c>
      <c r="P786" s="95" t="str">
        <f t="shared" si="91"/>
        <v/>
      </c>
      <c r="Q786" s="96" t="str">
        <f t="shared" si="85"/>
        <v/>
      </c>
      <c r="R786" s="96" t="str">
        <f t="shared" si="86"/>
        <v/>
      </c>
    </row>
    <row r="787" spans="1:18" x14ac:dyDescent="0.25">
      <c r="A787" s="90"/>
      <c r="B787" s="90"/>
      <c r="C787" s="90"/>
      <c r="D787" s="90"/>
      <c r="E787" s="90"/>
      <c r="F787" s="90"/>
      <c r="G787" s="90"/>
      <c r="H787" s="90"/>
      <c r="I787" s="90"/>
      <c r="K787" s="91" t="str">
        <f>IFERROR(INDEX(Market!$B$5:$M$50,MATCH(H787,Market!$A$5:$A$50,0),5),"")</f>
        <v/>
      </c>
      <c r="L787" s="92" t="str">
        <f t="shared" si="87"/>
        <v/>
      </c>
      <c r="M787" s="93" t="str">
        <f t="shared" si="88"/>
        <v/>
      </c>
      <c r="N787" s="94" t="str">
        <f t="shared" si="89"/>
        <v/>
      </c>
      <c r="O787" s="95" t="str">
        <f t="shared" si="90"/>
        <v/>
      </c>
      <c r="P787" s="95" t="str">
        <f t="shared" si="91"/>
        <v/>
      </c>
      <c r="Q787" s="96" t="str">
        <f t="shared" si="85"/>
        <v/>
      </c>
      <c r="R787" s="96" t="str">
        <f t="shared" si="86"/>
        <v/>
      </c>
    </row>
    <row r="788" spans="1:18" x14ac:dyDescent="0.25">
      <c r="A788" s="90"/>
      <c r="B788" s="90"/>
      <c r="C788" s="90"/>
      <c r="D788" s="90"/>
      <c r="E788" s="90"/>
      <c r="F788" s="90"/>
      <c r="G788" s="90"/>
      <c r="H788" s="90"/>
      <c r="I788" s="90"/>
      <c r="K788" s="91" t="str">
        <f>IFERROR(INDEX(Market!$B$5:$M$50,MATCH(H788,Market!$A$5:$A$50,0),5),"")</f>
        <v/>
      </c>
      <c r="L788" s="92" t="str">
        <f t="shared" si="87"/>
        <v/>
      </c>
      <c r="M788" s="93" t="str">
        <f t="shared" si="88"/>
        <v/>
      </c>
      <c r="N788" s="94" t="str">
        <f t="shared" si="89"/>
        <v/>
      </c>
      <c r="O788" s="95" t="str">
        <f t="shared" si="90"/>
        <v/>
      </c>
      <c r="P788" s="95" t="str">
        <f t="shared" si="91"/>
        <v/>
      </c>
      <c r="Q788" s="96" t="str">
        <f t="shared" si="85"/>
        <v/>
      </c>
      <c r="R788" s="96" t="str">
        <f t="shared" si="86"/>
        <v/>
      </c>
    </row>
    <row r="789" spans="1:18" x14ac:dyDescent="0.25">
      <c r="A789" s="90"/>
      <c r="B789" s="90"/>
      <c r="C789" s="90"/>
      <c r="D789" s="90"/>
      <c r="E789" s="90"/>
      <c r="F789" s="90"/>
      <c r="G789" s="90"/>
      <c r="H789" s="90"/>
      <c r="I789" s="90"/>
      <c r="K789" s="91" t="str">
        <f>IFERROR(INDEX(Market!$B$5:$M$50,MATCH(H789,Market!$A$5:$A$50,0),5),"")</f>
        <v/>
      </c>
      <c r="L789" s="92" t="str">
        <f t="shared" si="87"/>
        <v/>
      </c>
      <c r="M789" s="93" t="str">
        <f t="shared" si="88"/>
        <v/>
      </c>
      <c r="N789" s="94" t="str">
        <f t="shared" si="89"/>
        <v/>
      </c>
      <c r="O789" s="95" t="str">
        <f t="shared" si="90"/>
        <v/>
      </c>
      <c r="P789" s="95" t="str">
        <f t="shared" si="91"/>
        <v/>
      </c>
      <c r="Q789" s="96" t="str">
        <f t="shared" si="85"/>
        <v/>
      </c>
      <c r="R789" s="96" t="str">
        <f t="shared" si="86"/>
        <v/>
      </c>
    </row>
    <row r="790" spans="1:18" x14ac:dyDescent="0.25">
      <c r="A790" s="90"/>
      <c r="B790" s="90"/>
      <c r="C790" s="90"/>
      <c r="D790" s="90"/>
      <c r="E790" s="90"/>
      <c r="F790" s="90"/>
      <c r="G790" s="90"/>
      <c r="H790" s="90"/>
      <c r="I790" s="90"/>
      <c r="K790" s="91" t="str">
        <f>IFERROR(INDEX(Market!$B$5:$M$50,MATCH(H790,Market!$A$5:$A$50,0),5),"")</f>
        <v/>
      </c>
      <c r="L790" s="92" t="str">
        <f t="shared" si="87"/>
        <v/>
      </c>
      <c r="M790" s="93" t="str">
        <f t="shared" si="88"/>
        <v/>
      </c>
      <c r="N790" s="94" t="str">
        <f t="shared" si="89"/>
        <v/>
      </c>
      <c r="O790" s="95" t="str">
        <f t="shared" si="90"/>
        <v/>
      </c>
      <c r="P790" s="95" t="str">
        <f t="shared" si="91"/>
        <v/>
      </c>
      <c r="Q790" s="96" t="str">
        <f t="shared" si="85"/>
        <v/>
      </c>
      <c r="R790" s="96" t="str">
        <f t="shared" si="86"/>
        <v/>
      </c>
    </row>
    <row r="791" spans="1:18" x14ac:dyDescent="0.25">
      <c r="A791" s="90"/>
      <c r="B791" s="90"/>
      <c r="C791" s="90"/>
      <c r="D791" s="90"/>
      <c r="E791" s="90"/>
      <c r="F791" s="90"/>
      <c r="G791" s="90"/>
      <c r="H791" s="90"/>
      <c r="I791" s="90"/>
      <c r="K791" s="91" t="str">
        <f>IFERROR(INDEX(Market!$B$5:$M$50,MATCH(H791,Market!$A$5:$A$50,0),5),"")</f>
        <v/>
      </c>
      <c r="L791" s="92" t="str">
        <f t="shared" si="87"/>
        <v/>
      </c>
      <c r="M791" s="93" t="str">
        <f t="shared" si="88"/>
        <v/>
      </c>
      <c r="N791" s="94" t="str">
        <f t="shared" si="89"/>
        <v/>
      </c>
      <c r="O791" s="95" t="str">
        <f t="shared" si="90"/>
        <v/>
      </c>
      <c r="P791" s="95" t="str">
        <f t="shared" si="91"/>
        <v/>
      </c>
      <c r="Q791" s="96" t="str">
        <f t="shared" si="85"/>
        <v/>
      </c>
      <c r="R791" s="96" t="str">
        <f t="shared" si="86"/>
        <v/>
      </c>
    </row>
    <row r="792" spans="1:18" x14ac:dyDescent="0.25">
      <c r="A792" s="90"/>
      <c r="B792" s="90"/>
      <c r="C792" s="90"/>
      <c r="D792" s="90"/>
      <c r="E792" s="90"/>
      <c r="F792" s="90"/>
      <c r="G792" s="90"/>
      <c r="H792" s="90"/>
      <c r="I792" s="90"/>
      <c r="K792" s="91" t="str">
        <f>IFERROR(INDEX(Market!$B$5:$M$50,MATCH(H792,Market!$A$5:$A$50,0),5),"")</f>
        <v/>
      </c>
      <c r="L792" s="92" t="str">
        <f t="shared" si="87"/>
        <v/>
      </c>
      <c r="M792" s="93" t="str">
        <f t="shared" si="88"/>
        <v/>
      </c>
      <c r="N792" s="94" t="str">
        <f t="shared" si="89"/>
        <v/>
      </c>
      <c r="O792" s="95" t="str">
        <f t="shared" si="90"/>
        <v/>
      </c>
      <c r="P792" s="95" t="str">
        <f t="shared" si="91"/>
        <v/>
      </c>
      <c r="Q792" s="96" t="str">
        <f t="shared" si="85"/>
        <v/>
      </c>
      <c r="R792" s="96" t="str">
        <f t="shared" si="86"/>
        <v/>
      </c>
    </row>
    <row r="793" spans="1:18" x14ac:dyDescent="0.25">
      <c r="A793" s="90"/>
      <c r="B793" s="90"/>
      <c r="C793" s="90"/>
      <c r="D793" s="90"/>
      <c r="E793" s="90"/>
      <c r="F793" s="90"/>
      <c r="G793" s="90"/>
      <c r="H793" s="90"/>
      <c r="I793" s="90"/>
      <c r="K793" s="91" t="str">
        <f>IFERROR(INDEX(Market!$B$5:$M$50,MATCH(H793,Market!$A$5:$A$50,0),5),"")</f>
        <v/>
      </c>
      <c r="L793" s="92" t="str">
        <f t="shared" si="87"/>
        <v/>
      </c>
      <c r="M793" s="93" t="str">
        <f t="shared" si="88"/>
        <v/>
      </c>
      <c r="N793" s="94" t="str">
        <f t="shared" si="89"/>
        <v/>
      </c>
      <c r="O793" s="95" t="str">
        <f t="shared" si="90"/>
        <v/>
      </c>
      <c r="P793" s="95" t="str">
        <f t="shared" si="91"/>
        <v/>
      </c>
      <c r="Q793" s="96" t="str">
        <f t="shared" si="85"/>
        <v/>
      </c>
      <c r="R793" s="96" t="str">
        <f t="shared" si="86"/>
        <v/>
      </c>
    </row>
    <row r="794" spans="1:18" x14ac:dyDescent="0.25">
      <c r="A794" s="90"/>
      <c r="B794" s="90"/>
      <c r="C794" s="90"/>
      <c r="D794" s="90"/>
      <c r="E794" s="90"/>
      <c r="F794" s="90"/>
      <c r="G794" s="90"/>
      <c r="H794" s="90"/>
      <c r="I794" s="90"/>
      <c r="K794" s="91" t="str">
        <f>IFERROR(INDEX(Market!$B$5:$M$50,MATCH(H794,Market!$A$5:$A$50,0),5),"")</f>
        <v/>
      </c>
      <c r="L794" s="92" t="str">
        <f t="shared" si="87"/>
        <v/>
      </c>
      <c r="M794" s="93" t="str">
        <f t="shared" si="88"/>
        <v/>
      </c>
      <c r="N794" s="94" t="str">
        <f t="shared" si="89"/>
        <v/>
      </c>
      <c r="O794" s="95" t="str">
        <f t="shared" si="90"/>
        <v/>
      </c>
      <c r="P794" s="95" t="str">
        <f t="shared" si="91"/>
        <v/>
      </c>
      <c r="Q794" s="96" t="str">
        <f t="shared" si="85"/>
        <v/>
      </c>
      <c r="R794" s="96" t="str">
        <f t="shared" si="86"/>
        <v/>
      </c>
    </row>
    <row r="795" spans="1:18" x14ac:dyDescent="0.25">
      <c r="A795" s="90"/>
      <c r="B795" s="90"/>
      <c r="C795" s="90"/>
      <c r="D795" s="90"/>
      <c r="E795" s="90"/>
      <c r="F795" s="90"/>
      <c r="G795" s="90"/>
      <c r="H795" s="90"/>
      <c r="I795" s="90"/>
      <c r="K795" s="91" t="str">
        <f>IFERROR(INDEX(Market!$B$5:$M$50,MATCH(H795,Market!$A$5:$A$50,0),5),"")</f>
        <v/>
      </c>
      <c r="L795" s="92" t="str">
        <f t="shared" si="87"/>
        <v/>
      </c>
      <c r="M795" s="93" t="str">
        <f t="shared" si="88"/>
        <v/>
      </c>
      <c r="N795" s="94" t="str">
        <f t="shared" si="89"/>
        <v/>
      </c>
      <c r="O795" s="95" t="str">
        <f t="shared" si="90"/>
        <v/>
      </c>
      <c r="P795" s="95" t="str">
        <f t="shared" si="91"/>
        <v/>
      </c>
      <c r="Q795" s="96" t="str">
        <f t="shared" si="85"/>
        <v/>
      </c>
      <c r="R795" s="96" t="str">
        <f t="shared" si="86"/>
        <v/>
      </c>
    </row>
    <row r="796" spans="1:18" x14ac:dyDescent="0.25">
      <c r="K796" s="91" t="str">
        <f>IFERROR(INDEX(Market!$B$5:$M$50,MATCH(H796,Market!$A$5:$A$50,0),5),"")</f>
        <v/>
      </c>
      <c r="L796" s="92" t="str">
        <f t="shared" si="87"/>
        <v/>
      </c>
      <c r="M796" s="93" t="str">
        <f t="shared" si="88"/>
        <v/>
      </c>
      <c r="N796" s="94" t="str">
        <f t="shared" si="89"/>
        <v/>
      </c>
      <c r="O796" s="95" t="str">
        <f t="shared" si="90"/>
        <v/>
      </c>
      <c r="P796" s="95" t="str">
        <f t="shared" si="91"/>
        <v/>
      </c>
      <c r="Q796" s="96" t="str">
        <f t="shared" si="85"/>
        <v/>
      </c>
      <c r="R796" s="96" t="str">
        <f t="shared" si="86"/>
        <v/>
      </c>
    </row>
    <row r="797" spans="1:18" x14ac:dyDescent="0.25">
      <c r="K797" s="91" t="str">
        <f>IFERROR(INDEX(Market!$B$5:$M$50,MATCH(H797,Market!$A$5:$A$50,0),5),"")</f>
        <v/>
      </c>
      <c r="L797" s="92" t="str">
        <f t="shared" si="87"/>
        <v/>
      </c>
      <c r="M797" s="93" t="str">
        <f t="shared" si="88"/>
        <v/>
      </c>
      <c r="N797" s="94" t="str">
        <f t="shared" si="89"/>
        <v/>
      </c>
      <c r="O797" s="95" t="str">
        <f t="shared" si="90"/>
        <v/>
      </c>
      <c r="P797" s="95" t="str">
        <f t="shared" si="91"/>
        <v/>
      </c>
      <c r="Q797" s="96" t="str">
        <f t="shared" si="85"/>
        <v/>
      </c>
      <c r="R797" s="96" t="str">
        <f t="shared" si="86"/>
        <v/>
      </c>
    </row>
    <row r="798" spans="1:18" x14ac:dyDescent="0.25">
      <c r="K798" s="91" t="str">
        <f>IFERROR(INDEX(Market!$B$5:$M$50,MATCH(H798,Market!$A$5:$A$50,0),5),"")</f>
        <v/>
      </c>
      <c r="L798" s="92" t="str">
        <f t="shared" si="87"/>
        <v/>
      </c>
      <c r="M798" s="93" t="str">
        <f t="shared" si="88"/>
        <v/>
      </c>
      <c r="N798" s="94" t="str">
        <f t="shared" si="89"/>
        <v/>
      </c>
      <c r="O798" s="95" t="str">
        <f t="shared" si="90"/>
        <v/>
      </c>
      <c r="P798" s="95" t="str">
        <f t="shared" si="91"/>
        <v/>
      </c>
      <c r="Q798" s="96" t="str">
        <f t="shared" si="85"/>
        <v/>
      </c>
      <c r="R798" s="96" t="str">
        <f t="shared" si="86"/>
        <v/>
      </c>
    </row>
    <row r="799" spans="1:18" x14ac:dyDescent="0.25">
      <c r="K799" s="91" t="str">
        <f>IFERROR(INDEX(Market!$B$5:$M$50,MATCH(H799,Market!$A$5:$A$50,0),5),"")</f>
        <v/>
      </c>
      <c r="L799" s="92" t="str">
        <f t="shared" si="87"/>
        <v/>
      </c>
      <c r="M799" s="93" t="str">
        <f t="shared" si="88"/>
        <v/>
      </c>
      <c r="N799" s="94" t="str">
        <f t="shared" si="89"/>
        <v/>
      </c>
      <c r="O799" s="95" t="str">
        <f t="shared" si="90"/>
        <v/>
      </c>
      <c r="P799" s="95" t="str">
        <f t="shared" si="91"/>
        <v/>
      </c>
      <c r="Q799" s="96" t="str">
        <f t="shared" si="85"/>
        <v/>
      </c>
      <c r="R799" s="96" t="str">
        <f t="shared" si="86"/>
        <v/>
      </c>
    </row>
    <row r="800" spans="1:18" x14ac:dyDescent="0.25">
      <c r="K800" s="91" t="str">
        <f>IFERROR(INDEX(Market!$B$5:$M$50,MATCH(H800,Market!$A$5:$A$50,0),5),"")</f>
        <v/>
      </c>
      <c r="L800" s="92" t="str">
        <f t="shared" si="87"/>
        <v/>
      </c>
      <c r="M800" s="93" t="str">
        <f t="shared" si="88"/>
        <v/>
      </c>
      <c r="N800" s="94" t="str">
        <f t="shared" si="89"/>
        <v/>
      </c>
      <c r="O800" s="95" t="str">
        <f t="shared" si="90"/>
        <v/>
      </c>
      <c r="P800" s="95" t="str">
        <f t="shared" si="91"/>
        <v/>
      </c>
      <c r="Q800" s="96" t="str">
        <f t="shared" si="85"/>
        <v/>
      </c>
      <c r="R800" s="96" t="str">
        <f t="shared" si="86"/>
        <v/>
      </c>
    </row>
    <row r="801" spans="11:18" x14ac:dyDescent="0.25">
      <c r="K801" s="91" t="str">
        <f>IFERROR(INDEX(Market!$B$5:$M$50,MATCH(H801,Market!$A$5:$A$50,0),5),"")</f>
        <v/>
      </c>
      <c r="L801" s="92" t="str">
        <f t="shared" si="87"/>
        <v/>
      </c>
      <c r="M801" s="93" t="str">
        <f t="shared" si="88"/>
        <v/>
      </c>
      <c r="N801" s="94" t="str">
        <f t="shared" si="89"/>
        <v/>
      </c>
      <c r="O801" s="95" t="str">
        <f t="shared" si="90"/>
        <v/>
      </c>
      <c r="P801" s="95" t="str">
        <f t="shared" si="91"/>
        <v/>
      </c>
      <c r="Q801" s="96" t="str">
        <f t="shared" si="85"/>
        <v/>
      </c>
      <c r="R801" s="96" t="str">
        <f t="shared" si="86"/>
        <v/>
      </c>
    </row>
    <row r="802" spans="11:18" x14ac:dyDescent="0.25">
      <c r="K802" s="91" t="str">
        <f>IFERROR(INDEX(Market!$B$5:$M$50,MATCH(H802,Market!$A$5:$A$50,0),5),"")</f>
        <v/>
      </c>
      <c r="L802" s="92" t="str">
        <f t="shared" si="87"/>
        <v/>
      </c>
      <c r="M802" s="93" t="str">
        <f t="shared" si="88"/>
        <v/>
      </c>
      <c r="N802" s="94" t="str">
        <f t="shared" si="89"/>
        <v/>
      </c>
      <c r="O802" s="95" t="str">
        <f t="shared" si="90"/>
        <v/>
      </c>
      <c r="P802" s="95" t="str">
        <f t="shared" si="91"/>
        <v/>
      </c>
      <c r="Q802" s="96" t="str">
        <f t="shared" si="85"/>
        <v/>
      </c>
      <c r="R802" s="96" t="str">
        <f t="shared" si="86"/>
        <v/>
      </c>
    </row>
    <row r="803" spans="11:18" x14ac:dyDescent="0.25">
      <c r="K803" s="91" t="str">
        <f>IFERROR(INDEX(Market!$B$5:$M$50,MATCH(H803,Market!$A$5:$A$50,0),5),"")</f>
        <v/>
      </c>
      <c r="L803" s="92" t="str">
        <f t="shared" si="87"/>
        <v/>
      </c>
      <c r="M803" s="93" t="str">
        <f t="shared" si="88"/>
        <v/>
      </c>
      <c r="N803" s="94" t="str">
        <f t="shared" si="89"/>
        <v/>
      </c>
      <c r="O803" s="95" t="str">
        <f t="shared" si="90"/>
        <v/>
      </c>
      <c r="P803" s="95" t="str">
        <f t="shared" si="91"/>
        <v/>
      </c>
      <c r="Q803" s="96" t="str">
        <f t="shared" si="85"/>
        <v/>
      </c>
      <c r="R803" s="96" t="str">
        <f t="shared" si="86"/>
        <v/>
      </c>
    </row>
    <row r="804" spans="11:18" x14ac:dyDescent="0.25">
      <c r="K804" s="91" t="str">
        <f>IFERROR(INDEX(Market!$B$5:$M$50,MATCH(H804,Market!$A$5:$A$50,0),5),"")</f>
        <v/>
      </c>
      <c r="L804" s="92" t="str">
        <f t="shared" si="87"/>
        <v/>
      </c>
      <c r="M804" s="93" t="str">
        <f t="shared" si="88"/>
        <v/>
      </c>
      <c r="N804" s="94" t="str">
        <f t="shared" si="89"/>
        <v/>
      </c>
      <c r="O804" s="95" t="str">
        <f t="shared" si="90"/>
        <v/>
      </c>
      <c r="P804" s="95" t="str">
        <f t="shared" si="91"/>
        <v/>
      </c>
      <c r="Q804" s="96" t="str">
        <f t="shared" si="85"/>
        <v/>
      </c>
      <c r="R804" s="96" t="str">
        <f t="shared" si="86"/>
        <v/>
      </c>
    </row>
    <row r="805" spans="11:18" x14ac:dyDescent="0.25">
      <c r="K805" s="91" t="str">
        <f>IFERROR(INDEX(Market!$B$5:$M$50,MATCH(H805,Market!$A$5:$A$50,0),5),"")</f>
        <v/>
      </c>
      <c r="L805" s="92" t="str">
        <f t="shared" si="87"/>
        <v/>
      </c>
      <c r="M805" s="93" t="str">
        <f t="shared" si="88"/>
        <v/>
      </c>
      <c r="N805" s="94" t="str">
        <f t="shared" si="89"/>
        <v/>
      </c>
      <c r="O805" s="95" t="str">
        <f t="shared" si="90"/>
        <v/>
      </c>
      <c r="P805" s="95" t="str">
        <f t="shared" si="91"/>
        <v/>
      </c>
      <c r="Q805" s="96" t="str">
        <f t="shared" si="85"/>
        <v/>
      </c>
      <c r="R805" s="96" t="str">
        <f t="shared" si="86"/>
        <v/>
      </c>
    </row>
    <row r="806" spans="11:18" x14ac:dyDescent="0.25">
      <c r="K806" s="91" t="str">
        <f>IFERROR(INDEX(Market!$B$5:$M$50,MATCH(H806,Market!$A$5:$A$50,0),5),"")</f>
        <v/>
      </c>
      <c r="L806" s="92" t="str">
        <f t="shared" si="87"/>
        <v/>
      </c>
      <c r="M806" s="93" t="str">
        <f t="shared" si="88"/>
        <v/>
      </c>
      <c r="N806" s="94" t="str">
        <f t="shared" si="89"/>
        <v/>
      </c>
      <c r="O806" s="95" t="str">
        <f t="shared" si="90"/>
        <v/>
      </c>
      <c r="P806" s="95" t="str">
        <f t="shared" si="91"/>
        <v/>
      </c>
      <c r="Q806" s="96" t="str">
        <f t="shared" si="85"/>
        <v/>
      </c>
      <c r="R806" s="96" t="str">
        <f t="shared" si="86"/>
        <v/>
      </c>
    </row>
    <row r="807" spans="11:18" x14ac:dyDescent="0.25">
      <c r="K807" s="91" t="str">
        <f>IFERROR(INDEX(Market!$B$5:$M$50,MATCH(H807,Market!$A$5:$A$50,0),5),"")</f>
        <v/>
      </c>
      <c r="L807" s="92" t="str">
        <f t="shared" si="87"/>
        <v/>
      </c>
      <c r="M807" s="93" t="str">
        <f t="shared" si="88"/>
        <v/>
      </c>
      <c r="N807" s="94" t="str">
        <f t="shared" si="89"/>
        <v/>
      </c>
      <c r="O807" s="95" t="str">
        <f t="shared" si="90"/>
        <v/>
      </c>
      <c r="P807" s="95" t="str">
        <f t="shared" si="91"/>
        <v/>
      </c>
      <c r="Q807" s="96" t="str">
        <f t="shared" si="85"/>
        <v/>
      </c>
      <c r="R807" s="96" t="str">
        <f t="shared" si="86"/>
        <v/>
      </c>
    </row>
    <row r="808" spans="11:18" x14ac:dyDescent="0.25">
      <c r="K808" s="91" t="str">
        <f>IFERROR(INDEX(Market!$B$5:$M$50,MATCH(H808,Market!$A$5:$A$50,0),5),"")</f>
        <v/>
      </c>
      <c r="L808" s="92" t="str">
        <f t="shared" si="87"/>
        <v/>
      </c>
      <c r="M808" s="93" t="str">
        <f t="shared" si="88"/>
        <v/>
      </c>
      <c r="N808" s="94" t="str">
        <f t="shared" si="89"/>
        <v/>
      </c>
      <c r="O808" s="95" t="str">
        <f t="shared" si="90"/>
        <v/>
      </c>
      <c r="P808" s="95" t="str">
        <f t="shared" si="91"/>
        <v/>
      </c>
      <c r="Q808" s="96" t="str">
        <f t="shared" si="85"/>
        <v/>
      </c>
      <c r="R808" s="96" t="str">
        <f t="shared" si="86"/>
        <v/>
      </c>
    </row>
    <row r="809" spans="11:18" x14ac:dyDescent="0.25">
      <c r="K809" s="91" t="str">
        <f>IFERROR(INDEX(Market!$B$5:$M$50,MATCH(H809,Market!$A$5:$A$50,0),5),"")</f>
        <v/>
      </c>
      <c r="L809" s="92" t="str">
        <f t="shared" si="87"/>
        <v/>
      </c>
      <c r="M809" s="93" t="str">
        <f t="shared" si="88"/>
        <v/>
      </c>
      <c r="N809" s="94" t="str">
        <f t="shared" si="89"/>
        <v/>
      </c>
      <c r="O809" s="95" t="str">
        <f t="shared" si="90"/>
        <v/>
      </c>
      <c r="P809" s="95" t="str">
        <f t="shared" si="91"/>
        <v/>
      </c>
      <c r="Q809" s="96" t="str">
        <f t="shared" si="85"/>
        <v/>
      </c>
      <c r="R809" s="96" t="str">
        <f t="shared" si="86"/>
        <v/>
      </c>
    </row>
    <row r="810" spans="11:18" x14ac:dyDescent="0.25">
      <c r="K810" s="91" t="str">
        <f>IFERROR(INDEX(Market!$B$5:$M$50,MATCH(H810,Market!$A$5:$A$50,0),5),"")</f>
        <v/>
      </c>
      <c r="L810" s="92" t="str">
        <f t="shared" si="87"/>
        <v/>
      </c>
      <c r="M810" s="93" t="str">
        <f t="shared" si="88"/>
        <v/>
      </c>
      <c r="N810" s="94" t="str">
        <f t="shared" si="89"/>
        <v/>
      </c>
      <c r="O810" s="95" t="str">
        <f t="shared" si="90"/>
        <v/>
      </c>
      <c r="P810" s="95" t="str">
        <f t="shared" si="91"/>
        <v/>
      </c>
      <c r="Q810" s="96" t="str">
        <f t="shared" si="85"/>
        <v/>
      </c>
      <c r="R810" s="96" t="str">
        <f t="shared" si="86"/>
        <v/>
      </c>
    </row>
    <row r="811" spans="11:18" x14ac:dyDescent="0.25">
      <c r="K811" s="91" t="str">
        <f>IFERROR(INDEX(Market!$B$5:$M$50,MATCH(H811,Market!$A$5:$A$50,0),5),"")</f>
        <v/>
      </c>
      <c r="L811" s="92" t="str">
        <f t="shared" si="87"/>
        <v/>
      </c>
      <c r="M811" s="93" t="str">
        <f t="shared" si="88"/>
        <v/>
      </c>
      <c r="N811" s="94" t="str">
        <f t="shared" si="89"/>
        <v/>
      </c>
      <c r="O811" s="95" t="str">
        <f t="shared" si="90"/>
        <v/>
      </c>
      <c r="P811" s="95" t="str">
        <f t="shared" si="91"/>
        <v/>
      </c>
      <c r="Q811" s="96" t="str">
        <f t="shared" si="85"/>
        <v/>
      </c>
      <c r="R811" s="96" t="str">
        <f t="shared" si="86"/>
        <v/>
      </c>
    </row>
    <row r="812" spans="11:18" x14ac:dyDescent="0.25">
      <c r="K812" s="91" t="str">
        <f>IFERROR(INDEX(Market!$B$5:$M$50,MATCH(H812,Market!$A$5:$A$50,0),5),"")</f>
        <v/>
      </c>
      <c r="L812" s="92" t="str">
        <f t="shared" si="87"/>
        <v/>
      </c>
      <c r="M812" s="93" t="str">
        <f t="shared" si="88"/>
        <v/>
      </c>
      <c r="N812" s="94" t="str">
        <f t="shared" si="89"/>
        <v/>
      </c>
      <c r="O812" s="95" t="str">
        <f t="shared" si="90"/>
        <v/>
      </c>
      <c r="P812" s="95" t="str">
        <f t="shared" si="91"/>
        <v/>
      </c>
      <c r="Q812" s="96" t="str">
        <f t="shared" si="85"/>
        <v/>
      </c>
      <c r="R812" s="96" t="str">
        <f t="shared" si="86"/>
        <v/>
      </c>
    </row>
    <row r="813" spans="11:18" x14ac:dyDescent="0.25">
      <c r="K813" s="91" t="str">
        <f>IFERROR(INDEX(Market!$B$5:$M$50,MATCH(H813,Market!$A$5:$A$50,0),5),"")</f>
        <v/>
      </c>
      <c r="L813" s="92" t="str">
        <f t="shared" si="87"/>
        <v/>
      </c>
      <c r="M813" s="93" t="str">
        <f t="shared" si="88"/>
        <v/>
      </c>
      <c r="N813" s="94" t="str">
        <f t="shared" si="89"/>
        <v/>
      </c>
      <c r="O813" s="95" t="str">
        <f t="shared" si="90"/>
        <v/>
      </c>
      <c r="P813" s="95" t="str">
        <f t="shared" si="91"/>
        <v/>
      </c>
      <c r="Q813" s="96" t="str">
        <f t="shared" si="85"/>
        <v/>
      </c>
      <c r="R813" s="96" t="str">
        <f t="shared" si="86"/>
        <v/>
      </c>
    </row>
    <row r="814" spans="11:18" x14ac:dyDescent="0.25">
      <c r="K814" s="91" t="str">
        <f>IFERROR(INDEX(Market!$B$5:$M$50,MATCH(H814,Market!$A$5:$A$50,0),5),"")</f>
        <v/>
      </c>
      <c r="L814" s="92" t="str">
        <f t="shared" si="87"/>
        <v/>
      </c>
      <c r="M814" s="93" t="str">
        <f t="shared" si="88"/>
        <v/>
      </c>
      <c r="N814" s="94" t="str">
        <f t="shared" si="89"/>
        <v/>
      </c>
      <c r="O814" s="95" t="str">
        <f t="shared" si="90"/>
        <v/>
      </c>
      <c r="P814" s="95" t="str">
        <f t="shared" si="91"/>
        <v/>
      </c>
      <c r="Q814" s="96" t="str">
        <f t="shared" si="85"/>
        <v/>
      </c>
      <c r="R814" s="96" t="str">
        <f t="shared" si="86"/>
        <v/>
      </c>
    </row>
    <row r="815" spans="11:18" x14ac:dyDescent="0.25">
      <c r="K815" s="91" t="str">
        <f>IFERROR(INDEX(Market!$B$5:$M$50,MATCH(H815,Market!$A$5:$A$50,0),5),"")</f>
        <v/>
      </c>
      <c r="L815" s="92" t="str">
        <f t="shared" si="87"/>
        <v/>
      </c>
      <c r="M815" s="93" t="str">
        <f t="shared" si="88"/>
        <v/>
      </c>
      <c r="N815" s="94" t="str">
        <f t="shared" si="89"/>
        <v/>
      </c>
      <c r="O815" s="95" t="str">
        <f t="shared" si="90"/>
        <v/>
      </c>
      <c r="P815" s="95" t="str">
        <f t="shared" si="91"/>
        <v/>
      </c>
      <c r="Q815" s="96" t="str">
        <f t="shared" si="85"/>
        <v/>
      </c>
      <c r="R815" s="96" t="str">
        <f t="shared" si="86"/>
        <v/>
      </c>
    </row>
    <row r="816" spans="11:18" x14ac:dyDescent="0.25">
      <c r="K816" s="91" t="str">
        <f>IFERROR(INDEX(Market!$B$5:$M$50,MATCH(H816,Market!$A$5:$A$50,0),5),"")</f>
        <v/>
      </c>
      <c r="L816" s="92" t="str">
        <f t="shared" si="87"/>
        <v/>
      </c>
      <c r="M816" s="93" t="str">
        <f t="shared" si="88"/>
        <v/>
      </c>
      <c r="N816" s="94" t="str">
        <f t="shared" si="89"/>
        <v/>
      </c>
      <c r="O816" s="95" t="str">
        <f t="shared" si="90"/>
        <v/>
      </c>
      <c r="P816" s="95" t="str">
        <f t="shared" si="91"/>
        <v/>
      </c>
      <c r="Q816" s="96" t="str">
        <f t="shared" si="85"/>
        <v/>
      </c>
      <c r="R816" s="96" t="str">
        <f t="shared" si="86"/>
        <v/>
      </c>
    </row>
    <row r="817" spans="11:18" x14ac:dyDescent="0.25">
      <c r="K817" s="91" t="str">
        <f>IFERROR(INDEX(Market!$B$5:$M$50,MATCH(H817,Market!$A$5:$A$50,0),5),"")</f>
        <v/>
      </c>
      <c r="L817" s="92" t="str">
        <f t="shared" si="87"/>
        <v/>
      </c>
      <c r="M817" s="93" t="str">
        <f t="shared" si="88"/>
        <v/>
      </c>
      <c r="N817" s="94" t="str">
        <f t="shared" si="89"/>
        <v/>
      </c>
      <c r="O817" s="95" t="str">
        <f t="shared" si="90"/>
        <v/>
      </c>
      <c r="P817" s="95" t="str">
        <f t="shared" si="91"/>
        <v/>
      </c>
      <c r="Q817" s="96" t="str">
        <f t="shared" si="85"/>
        <v/>
      </c>
      <c r="R817" s="96" t="str">
        <f t="shared" si="86"/>
        <v/>
      </c>
    </row>
    <row r="818" spans="11:18" x14ac:dyDescent="0.25">
      <c r="K818" s="91" t="str">
        <f>IFERROR(INDEX(Market!$B$5:$M$50,MATCH(H818,Market!$A$5:$A$50,0),5),"")</f>
        <v/>
      </c>
      <c r="L818" s="92" t="str">
        <f t="shared" si="87"/>
        <v/>
      </c>
      <c r="M818" s="93" t="str">
        <f t="shared" si="88"/>
        <v/>
      </c>
      <c r="N818" s="94" t="str">
        <f t="shared" si="89"/>
        <v/>
      </c>
      <c r="O818" s="95" t="str">
        <f t="shared" si="90"/>
        <v/>
      </c>
      <c r="P818" s="95" t="str">
        <f t="shared" si="91"/>
        <v/>
      </c>
      <c r="Q818" s="96" t="str">
        <f t="shared" si="85"/>
        <v/>
      </c>
      <c r="R818" s="96" t="str">
        <f t="shared" si="86"/>
        <v/>
      </c>
    </row>
    <row r="819" spans="11:18" x14ac:dyDescent="0.25">
      <c r="K819" s="91" t="str">
        <f>IFERROR(INDEX(Market!$B$5:$M$50,MATCH(H819,Market!$A$5:$A$50,0),5),"")</f>
        <v/>
      </c>
      <c r="L819" s="92" t="str">
        <f t="shared" si="87"/>
        <v/>
      </c>
      <c r="M819" s="93" t="str">
        <f t="shared" si="88"/>
        <v/>
      </c>
      <c r="N819" s="94" t="str">
        <f t="shared" si="89"/>
        <v/>
      </c>
      <c r="O819" s="95" t="str">
        <f t="shared" si="90"/>
        <v/>
      </c>
      <c r="P819" s="95" t="str">
        <f t="shared" si="91"/>
        <v/>
      </c>
      <c r="Q819" s="96" t="str">
        <f t="shared" si="85"/>
        <v/>
      </c>
      <c r="R819" s="96" t="str">
        <f t="shared" si="86"/>
        <v/>
      </c>
    </row>
    <row r="820" spans="11:18" x14ac:dyDescent="0.25">
      <c r="K820" s="91" t="str">
        <f>IFERROR(INDEX(Market!$B$5:$M$50,MATCH(H820,Market!$A$5:$A$50,0),5),"")</f>
        <v/>
      </c>
      <c r="L820" s="92" t="str">
        <f t="shared" si="87"/>
        <v/>
      </c>
      <c r="M820" s="93" t="str">
        <f t="shared" si="88"/>
        <v/>
      </c>
      <c r="N820" s="94" t="str">
        <f t="shared" si="89"/>
        <v/>
      </c>
      <c r="O820" s="95" t="str">
        <f t="shared" si="90"/>
        <v/>
      </c>
      <c r="P820" s="95" t="str">
        <f t="shared" si="91"/>
        <v/>
      </c>
      <c r="Q820" s="96" t="str">
        <f t="shared" si="85"/>
        <v/>
      </c>
      <c r="R820" s="96" t="str">
        <f t="shared" si="86"/>
        <v/>
      </c>
    </row>
    <row r="821" spans="11:18" x14ac:dyDescent="0.25">
      <c r="K821" s="91" t="str">
        <f>IFERROR(INDEX(Market!$B$5:$M$50,MATCH(H821,Market!$A$5:$A$50,0),5),"")</f>
        <v/>
      </c>
      <c r="L821" s="92" t="str">
        <f t="shared" si="87"/>
        <v/>
      </c>
      <c r="M821" s="93" t="str">
        <f t="shared" si="88"/>
        <v/>
      </c>
      <c r="N821" s="94" t="str">
        <f t="shared" si="89"/>
        <v/>
      </c>
      <c r="O821" s="95" t="str">
        <f t="shared" si="90"/>
        <v/>
      </c>
      <c r="P821" s="95" t="str">
        <f t="shared" si="91"/>
        <v/>
      </c>
      <c r="Q821" s="96" t="str">
        <f t="shared" si="85"/>
        <v/>
      </c>
      <c r="R821" s="96" t="str">
        <f t="shared" si="86"/>
        <v/>
      </c>
    </row>
    <row r="822" spans="11:18" x14ac:dyDescent="0.25">
      <c r="K822" s="91" t="str">
        <f>IFERROR(INDEX(Market!$B$5:$M$50,MATCH(H822,Market!$A$5:$A$50,0),5),"")</f>
        <v/>
      </c>
      <c r="L822" s="92" t="str">
        <f t="shared" si="87"/>
        <v/>
      </c>
      <c r="M822" s="93" t="str">
        <f t="shared" si="88"/>
        <v/>
      </c>
      <c r="N822" s="94" t="str">
        <f t="shared" si="89"/>
        <v/>
      </c>
      <c r="O822" s="95" t="str">
        <f t="shared" si="90"/>
        <v/>
      </c>
      <c r="P822" s="95" t="str">
        <f t="shared" si="91"/>
        <v/>
      </c>
      <c r="Q822" s="96" t="str">
        <f t="shared" si="85"/>
        <v/>
      </c>
      <c r="R822" s="96" t="str">
        <f t="shared" si="86"/>
        <v/>
      </c>
    </row>
    <row r="823" spans="11:18" x14ac:dyDescent="0.25">
      <c r="K823" s="91" t="str">
        <f>IFERROR(INDEX(Market!$B$5:$M$50,MATCH(H823,Market!$A$5:$A$50,0),5),"")</f>
        <v/>
      </c>
      <c r="L823" s="92" t="str">
        <f t="shared" si="87"/>
        <v/>
      </c>
      <c r="M823" s="93" t="str">
        <f t="shared" si="88"/>
        <v/>
      </c>
      <c r="N823" s="94" t="str">
        <f t="shared" si="89"/>
        <v/>
      </c>
      <c r="O823" s="95" t="str">
        <f t="shared" si="90"/>
        <v/>
      </c>
      <c r="P823" s="95" t="str">
        <f t="shared" si="91"/>
        <v/>
      </c>
      <c r="Q823" s="96" t="str">
        <f t="shared" si="85"/>
        <v/>
      </c>
      <c r="R823" s="96" t="str">
        <f t="shared" si="86"/>
        <v/>
      </c>
    </row>
    <row r="824" spans="11:18" x14ac:dyDescent="0.25">
      <c r="K824" s="91" t="str">
        <f>IFERROR(INDEX(Market!$B$5:$M$50,MATCH(H824,Market!$A$5:$A$50,0),5),"")</f>
        <v/>
      </c>
      <c r="L824" s="92" t="str">
        <f t="shared" si="87"/>
        <v/>
      </c>
      <c r="M824" s="93" t="str">
        <f t="shared" si="88"/>
        <v/>
      </c>
      <c r="N824" s="94" t="str">
        <f t="shared" si="89"/>
        <v/>
      </c>
      <c r="O824" s="95" t="str">
        <f t="shared" si="90"/>
        <v/>
      </c>
      <c r="P824" s="95" t="str">
        <f t="shared" si="91"/>
        <v/>
      </c>
      <c r="Q824" s="96" t="str">
        <f t="shared" si="85"/>
        <v/>
      </c>
      <c r="R824" s="96" t="str">
        <f t="shared" si="86"/>
        <v/>
      </c>
    </row>
    <row r="825" spans="11:18" x14ac:dyDescent="0.25">
      <c r="K825" s="91" t="str">
        <f>IFERROR(INDEX(Market!$B$5:$M$50,MATCH(H825,Market!$A$5:$A$50,0),5),"")</f>
        <v/>
      </c>
      <c r="L825" s="92" t="str">
        <f t="shared" si="87"/>
        <v/>
      </c>
      <c r="M825" s="93" t="str">
        <f t="shared" si="88"/>
        <v/>
      </c>
      <c r="N825" s="94" t="str">
        <f t="shared" si="89"/>
        <v/>
      </c>
      <c r="O825" s="95" t="str">
        <f t="shared" si="90"/>
        <v/>
      </c>
      <c r="P825" s="95" t="str">
        <f t="shared" si="91"/>
        <v/>
      </c>
      <c r="Q825" s="96" t="str">
        <f t="shared" si="85"/>
        <v/>
      </c>
      <c r="R825" s="96" t="str">
        <f t="shared" si="86"/>
        <v/>
      </c>
    </row>
    <row r="826" spans="11:18" x14ac:dyDescent="0.25">
      <c r="K826" s="91" t="str">
        <f>IFERROR(INDEX(Market!$B$5:$M$50,MATCH(H826,Market!$A$5:$A$50,0),5),"")</f>
        <v/>
      </c>
      <c r="L826" s="92" t="str">
        <f t="shared" si="87"/>
        <v/>
      </c>
      <c r="M826" s="93" t="str">
        <f t="shared" si="88"/>
        <v/>
      </c>
      <c r="N826" s="94" t="str">
        <f t="shared" si="89"/>
        <v/>
      </c>
      <c r="O826" s="95" t="str">
        <f t="shared" si="90"/>
        <v/>
      </c>
      <c r="P826" s="95" t="str">
        <f t="shared" si="91"/>
        <v/>
      </c>
      <c r="Q826" s="96" t="str">
        <f t="shared" si="85"/>
        <v/>
      </c>
      <c r="R826" s="96" t="str">
        <f t="shared" si="86"/>
        <v/>
      </c>
    </row>
    <row r="827" spans="11:18" x14ac:dyDescent="0.25">
      <c r="K827" s="91" t="str">
        <f>IFERROR(INDEX(Market!$B$5:$M$50,MATCH(H827,Market!$A$5:$A$50,0),5),"")</f>
        <v/>
      </c>
      <c r="L827" s="92" t="str">
        <f t="shared" si="87"/>
        <v/>
      </c>
      <c r="M827" s="93" t="str">
        <f t="shared" si="88"/>
        <v/>
      </c>
      <c r="N827" s="94" t="str">
        <f t="shared" si="89"/>
        <v/>
      </c>
      <c r="O827" s="95" t="str">
        <f t="shared" si="90"/>
        <v/>
      </c>
      <c r="P827" s="95" t="str">
        <f t="shared" si="91"/>
        <v/>
      </c>
      <c r="Q827" s="96" t="str">
        <f t="shared" si="85"/>
        <v/>
      </c>
      <c r="R827" s="96" t="str">
        <f t="shared" si="86"/>
        <v/>
      </c>
    </row>
    <row r="828" spans="11:18" x14ac:dyDescent="0.25">
      <c r="K828" s="91" t="str">
        <f>IFERROR(INDEX(Market!$B$5:$M$50,MATCH(H828,Market!$A$5:$A$50,0),5),"")</f>
        <v/>
      </c>
      <c r="L828" s="92" t="str">
        <f t="shared" si="87"/>
        <v/>
      </c>
      <c r="M828" s="93" t="str">
        <f t="shared" si="88"/>
        <v/>
      </c>
      <c r="N828" s="94" t="str">
        <f t="shared" si="89"/>
        <v/>
      </c>
      <c r="O828" s="95" t="str">
        <f t="shared" si="90"/>
        <v/>
      </c>
      <c r="P828" s="95" t="str">
        <f t="shared" si="91"/>
        <v/>
      </c>
      <c r="Q828" s="96" t="str">
        <f t="shared" si="85"/>
        <v/>
      </c>
      <c r="R828" s="96" t="str">
        <f t="shared" si="86"/>
        <v/>
      </c>
    </row>
    <row r="829" spans="11:18" x14ac:dyDescent="0.25">
      <c r="K829" s="91" t="str">
        <f>IFERROR(INDEX(Market!$B$5:$M$50,MATCH(H829,Market!$A$5:$A$50,0),5),"")</f>
        <v/>
      </c>
      <c r="L829" s="92" t="str">
        <f t="shared" si="87"/>
        <v/>
      </c>
      <c r="M829" s="93" t="str">
        <f t="shared" si="88"/>
        <v/>
      </c>
      <c r="N829" s="94" t="str">
        <f t="shared" si="89"/>
        <v/>
      </c>
      <c r="O829" s="95" t="str">
        <f t="shared" si="90"/>
        <v/>
      </c>
      <c r="P829" s="95" t="str">
        <f t="shared" si="91"/>
        <v/>
      </c>
      <c r="Q829" s="96" t="str">
        <f t="shared" si="85"/>
        <v/>
      </c>
      <c r="R829" s="96" t="str">
        <f t="shared" si="86"/>
        <v/>
      </c>
    </row>
    <row r="830" spans="11:18" x14ac:dyDescent="0.25">
      <c r="K830" s="91" t="str">
        <f>IFERROR(INDEX(Market!$B$5:$M$50,MATCH(H830,Market!$A$5:$A$50,0),5),"")</f>
        <v/>
      </c>
      <c r="L830" s="92" t="str">
        <f t="shared" si="87"/>
        <v/>
      </c>
      <c r="M830" s="93" t="str">
        <f t="shared" si="88"/>
        <v/>
      </c>
      <c r="N830" s="94" t="str">
        <f t="shared" si="89"/>
        <v/>
      </c>
      <c r="O830" s="95" t="str">
        <f t="shared" si="90"/>
        <v/>
      </c>
      <c r="P830" s="95" t="str">
        <f t="shared" si="91"/>
        <v/>
      </c>
      <c r="Q830" s="96" t="str">
        <f t="shared" si="85"/>
        <v/>
      </c>
      <c r="R830" s="96" t="str">
        <f t="shared" si="86"/>
        <v/>
      </c>
    </row>
    <row r="831" spans="11:18" x14ac:dyDescent="0.25">
      <c r="K831" s="91" t="str">
        <f>IFERROR(INDEX(Market!$B$5:$M$50,MATCH(H831,Market!$A$5:$A$50,0),5),"")</f>
        <v/>
      </c>
      <c r="L831" s="92" t="str">
        <f t="shared" si="87"/>
        <v/>
      </c>
      <c r="M831" s="93" t="str">
        <f t="shared" si="88"/>
        <v/>
      </c>
      <c r="N831" s="94" t="str">
        <f t="shared" si="89"/>
        <v/>
      </c>
      <c r="O831" s="95" t="str">
        <f t="shared" si="90"/>
        <v/>
      </c>
      <c r="P831" s="95" t="str">
        <f t="shared" si="91"/>
        <v/>
      </c>
      <c r="Q831" s="96" t="str">
        <f t="shared" si="85"/>
        <v/>
      </c>
      <c r="R831" s="96" t="str">
        <f t="shared" si="86"/>
        <v/>
      </c>
    </row>
    <row r="832" spans="11:18" x14ac:dyDescent="0.25">
      <c r="K832" s="91" t="str">
        <f>IFERROR(INDEX(Market!$B$5:$M$50,MATCH(H832,Market!$A$5:$A$50,0),5),"")</f>
        <v/>
      </c>
      <c r="L832" s="92" t="str">
        <f t="shared" si="87"/>
        <v/>
      </c>
      <c r="M832" s="93" t="str">
        <f t="shared" si="88"/>
        <v/>
      </c>
      <c r="N832" s="94" t="str">
        <f t="shared" si="89"/>
        <v/>
      </c>
      <c r="O832" s="95" t="str">
        <f t="shared" si="90"/>
        <v/>
      </c>
      <c r="P832" s="95" t="str">
        <f t="shared" si="91"/>
        <v/>
      </c>
      <c r="Q832" s="96" t="str">
        <f t="shared" si="85"/>
        <v/>
      </c>
      <c r="R832" s="96" t="str">
        <f t="shared" si="86"/>
        <v/>
      </c>
    </row>
    <row r="833" spans="11:18" x14ac:dyDescent="0.25">
      <c r="K833" s="91" t="str">
        <f>IFERROR(INDEX(Market!$B$5:$M$50,MATCH(H833,Market!$A$5:$A$50,0),5),"")</f>
        <v/>
      </c>
      <c r="L833" s="92" t="str">
        <f t="shared" si="87"/>
        <v/>
      </c>
      <c r="M833" s="93" t="str">
        <f t="shared" si="88"/>
        <v/>
      </c>
      <c r="N833" s="94" t="str">
        <f t="shared" si="89"/>
        <v/>
      </c>
      <c r="O833" s="95" t="str">
        <f t="shared" si="90"/>
        <v/>
      </c>
      <c r="P833" s="95" t="str">
        <f t="shared" si="91"/>
        <v/>
      </c>
      <c r="Q833" s="96" t="str">
        <f t="shared" si="85"/>
        <v/>
      </c>
      <c r="R833" s="96" t="str">
        <f t="shared" si="86"/>
        <v/>
      </c>
    </row>
    <row r="834" spans="11:18" x14ac:dyDescent="0.25">
      <c r="K834" s="91" t="str">
        <f>IFERROR(INDEX(Market!$B$5:$M$50,MATCH(H834,Market!$A$5:$A$50,0),5),"")</f>
        <v/>
      </c>
      <c r="L834" s="92" t="str">
        <f t="shared" si="87"/>
        <v/>
      </c>
      <c r="M834" s="93" t="str">
        <f t="shared" si="88"/>
        <v/>
      </c>
      <c r="N834" s="94" t="str">
        <f t="shared" si="89"/>
        <v/>
      </c>
      <c r="O834" s="95" t="str">
        <f t="shared" si="90"/>
        <v/>
      </c>
      <c r="P834" s="95" t="str">
        <f t="shared" si="91"/>
        <v/>
      </c>
      <c r="Q834" s="96" t="str">
        <f t="shared" ref="Q834:Q897" si="92">IFERROR(IF(AccountBalance*P834&gt;0,AccountBalance*O834,"0"),"")</f>
        <v/>
      </c>
      <c r="R834" s="96" t="str">
        <f t="shared" si="86"/>
        <v/>
      </c>
    </row>
    <row r="835" spans="11:18" x14ac:dyDescent="0.25">
      <c r="K835" s="91" t="str">
        <f>IFERROR(INDEX(Market!$B$5:$M$50,MATCH(H835,Market!$A$5:$A$50,0),5),"")</f>
        <v/>
      </c>
      <c r="L835" s="92" t="str">
        <f t="shared" si="87"/>
        <v/>
      </c>
      <c r="M835" s="93" t="str">
        <f t="shared" si="88"/>
        <v/>
      </c>
      <c r="N835" s="94" t="str">
        <f t="shared" si="89"/>
        <v/>
      </c>
      <c r="O835" s="95" t="str">
        <f t="shared" si="90"/>
        <v/>
      </c>
      <c r="P835" s="95" t="str">
        <f t="shared" si="91"/>
        <v/>
      </c>
      <c r="Q835" s="96" t="str">
        <f t="shared" si="92"/>
        <v/>
      </c>
      <c r="R835" s="96" t="str">
        <f t="shared" ref="R835:R898" si="93">IFERROR(IF(AccountBalance*P835&gt;0,AccountBalance*P835,"0"),"")</f>
        <v/>
      </c>
    </row>
    <row r="836" spans="11:18" x14ac:dyDescent="0.25">
      <c r="K836" s="91" t="str">
        <f>IFERROR(INDEX(Market!$B$5:$M$50,MATCH(H836,Market!$A$5:$A$50,0),5),"")</f>
        <v/>
      </c>
      <c r="L836" s="92" t="str">
        <f t="shared" ref="L836:L899" si="94">IFERROR(K836-1,"")</f>
        <v/>
      </c>
      <c r="M836" s="93" t="str">
        <f t="shared" ref="M836:M899" si="95">IFERROR((1/I836),"")</f>
        <v/>
      </c>
      <c r="N836" s="94" t="str">
        <f t="shared" ref="N836:N899" si="96">IFERROR(1-M836,"")</f>
        <v/>
      </c>
      <c r="O836" s="95" t="str">
        <f t="shared" ref="O836:O899" si="97">IFERROR(((L836*M836)-N836)/L836,"")</f>
        <v/>
      </c>
      <c r="P836" s="95" t="str">
        <f t="shared" ref="P836:P899" si="98">IFERROR(O836/2,"")</f>
        <v/>
      </c>
      <c r="Q836" s="96" t="str">
        <f t="shared" si="92"/>
        <v/>
      </c>
      <c r="R836" s="96" t="str">
        <f t="shared" si="93"/>
        <v/>
      </c>
    </row>
    <row r="837" spans="11:18" x14ac:dyDescent="0.25">
      <c r="K837" s="91" t="str">
        <f>IFERROR(INDEX(Market!$B$5:$M$50,MATCH(H837,Market!$A$5:$A$50,0),5),"")</f>
        <v/>
      </c>
      <c r="L837" s="92" t="str">
        <f t="shared" si="94"/>
        <v/>
      </c>
      <c r="M837" s="93" t="str">
        <f t="shared" si="95"/>
        <v/>
      </c>
      <c r="N837" s="94" t="str">
        <f t="shared" si="96"/>
        <v/>
      </c>
      <c r="O837" s="95" t="str">
        <f t="shared" si="97"/>
        <v/>
      </c>
      <c r="P837" s="95" t="str">
        <f t="shared" si="98"/>
        <v/>
      </c>
      <c r="Q837" s="96" t="str">
        <f t="shared" si="92"/>
        <v/>
      </c>
      <c r="R837" s="96" t="str">
        <f t="shared" si="93"/>
        <v/>
      </c>
    </row>
    <row r="838" spans="11:18" x14ac:dyDescent="0.25">
      <c r="K838" s="91" t="str">
        <f>IFERROR(INDEX(Market!$B$5:$M$50,MATCH(H838,Market!$A$5:$A$50,0),5),"")</f>
        <v/>
      </c>
      <c r="L838" s="92" t="str">
        <f t="shared" si="94"/>
        <v/>
      </c>
      <c r="M838" s="93" t="str">
        <f t="shared" si="95"/>
        <v/>
      </c>
      <c r="N838" s="94" t="str">
        <f t="shared" si="96"/>
        <v/>
      </c>
      <c r="O838" s="95" t="str">
        <f t="shared" si="97"/>
        <v/>
      </c>
      <c r="P838" s="95" t="str">
        <f t="shared" si="98"/>
        <v/>
      </c>
      <c r="Q838" s="96" t="str">
        <f t="shared" si="92"/>
        <v/>
      </c>
      <c r="R838" s="96" t="str">
        <f t="shared" si="93"/>
        <v/>
      </c>
    </row>
    <row r="839" spans="11:18" x14ac:dyDescent="0.25">
      <c r="K839" s="91" t="str">
        <f>IFERROR(INDEX(Market!$B$5:$M$50,MATCH(H839,Market!$A$5:$A$50,0),5),"")</f>
        <v/>
      </c>
      <c r="L839" s="92" t="str">
        <f t="shared" si="94"/>
        <v/>
      </c>
      <c r="M839" s="93" t="str">
        <f t="shared" si="95"/>
        <v/>
      </c>
      <c r="N839" s="94" t="str">
        <f t="shared" si="96"/>
        <v/>
      </c>
      <c r="O839" s="95" t="str">
        <f t="shared" si="97"/>
        <v/>
      </c>
      <c r="P839" s="95" t="str">
        <f t="shared" si="98"/>
        <v/>
      </c>
      <c r="Q839" s="96" t="str">
        <f t="shared" si="92"/>
        <v/>
      </c>
      <c r="R839" s="96" t="str">
        <f t="shared" si="93"/>
        <v/>
      </c>
    </row>
    <row r="840" spans="11:18" x14ac:dyDescent="0.25">
      <c r="K840" s="91" t="str">
        <f>IFERROR(INDEX(Market!$B$5:$M$50,MATCH(H840,Market!$A$5:$A$50,0),5),"")</f>
        <v/>
      </c>
      <c r="L840" s="92" t="str">
        <f t="shared" si="94"/>
        <v/>
      </c>
      <c r="M840" s="93" t="str">
        <f t="shared" si="95"/>
        <v/>
      </c>
      <c r="N840" s="94" t="str">
        <f t="shared" si="96"/>
        <v/>
      </c>
      <c r="O840" s="95" t="str">
        <f t="shared" si="97"/>
        <v/>
      </c>
      <c r="P840" s="95" t="str">
        <f t="shared" si="98"/>
        <v/>
      </c>
      <c r="Q840" s="96" t="str">
        <f t="shared" si="92"/>
        <v/>
      </c>
      <c r="R840" s="96" t="str">
        <f t="shared" si="93"/>
        <v/>
      </c>
    </row>
    <row r="841" spans="11:18" x14ac:dyDescent="0.25">
      <c r="K841" s="91" t="str">
        <f>IFERROR(INDEX(Market!$B$5:$M$50,MATCH(H841,Market!$A$5:$A$50,0),5),"")</f>
        <v/>
      </c>
      <c r="L841" s="92" t="str">
        <f t="shared" si="94"/>
        <v/>
      </c>
      <c r="M841" s="93" t="str">
        <f t="shared" si="95"/>
        <v/>
      </c>
      <c r="N841" s="94" t="str">
        <f t="shared" si="96"/>
        <v/>
      </c>
      <c r="O841" s="95" t="str">
        <f t="shared" si="97"/>
        <v/>
      </c>
      <c r="P841" s="95" t="str">
        <f t="shared" si="98"/>
        <v/>
      </c>
      <c r="Q841" s="96" t="str">
        <f t="shared" si="92"/>
        <v/>
      </c>
      <c r="R841" s="96" t="str">
        <f t="shared" si="93"/>
        <v/>
      </c>
    </row>
    <row r="842" spans="11:18" x14ac:dyDescent="0.25">
      <c r="K842" s="91" t="str">
        <f>IFERROR(INDEX(Market!$B$5:$M$50,MATCH(H842,Market!$A$5:$A$50,0),5),"")</f>
        <v/>
      </c>
      <c r="L842" s="92" t="str">
        <f t="shared" si="94"/>
        <v/>
      </c>
      <c r="M842" s="93" t="str">
        <f t="shared" si="95"/>
        <v/>
      </c>
      <c r="N842" s="94" t="str">
        <f t="shared" si="96"/>
        <v/>
      </c>
      <c r="O842" s="95" t="str">
        <f t="shared" si="97"/>
        <v/>
      </c>
      <c r="P842" s="95" t="str">
        <f t="shared" si="98"/>
        <v/>
      </c>
      <c r="Q842" s="96" t="str">
        <f t="shared" si="92"/>
        <v/>
      </c>
      <c r="R842" s="96" t="str">
        <f t="shared" si="93"/>
        <v/>
      </c>
    </row>
    <row r="843" spans="11:18" x14ac:dyDescent="0.25">
      <c r="K843" s="91" t="str">
        <f>IFERROR(INDEX(Market!$B$5:$M$50,MATCH(H843,Market!$A$5:$A$50,0),5),"")</f>
        <v/>
      </c>
      <c r="L843" s="92" t="str">
        <f t="shared" si="94"/>
        <v/>
      </c>
      <c r="M843" s="93" t="str">
        <f t="shared" si="95"/>
        <v/>
      </c>
      <c r="N843" s="94" t="str">
        <f t="shared" si="96"/>
        <v/>
      </c>
      <c r="O843" s="95" t="str">
        <f t="shared" si="97"/>
        <v/>
      </c>
      <c r="P843" s="95" t="str">
        <f t="shared" si="98"/>
        <v/>
      </c>
      <c r="Q843" s="96" t="str">
        <f t="shared" si="92"/>
        <v/>
      </c>
      <c r="R843" s="96" t="str">
        <f t="shared" si="93"/>
        <v/>
      </c>
    </row>
    <row r="844" spans="11:18" x14ac:dyDescent="0.25">
      <c r="K844" s="91" t="str">
        <f>IFERROR(INDEX(Market!$B$5:$M$50,MATCH(H844,Market!$A$5:$A$50,0),5),"")</f>
        <v/>
      </c>
      <c r="L844" s="92" t="str">
        <f t="shared" si="94"/>
        <v/>
      </c>
      <c r="M844" s="93" t="str">
        <f t="shared" si="95"/>
        <v/>
      </c>
      <c r="N844" s="94" t="str">
        <f t="shared" si="96"/>
        <v/>
      </c>
      <c r="O844" s="95" t="str">
        <f t="shared" si="97"/>
        <v/>
      </c>
      <c r="P844" s="95" t="str">
        <f t="shared" si="98"/>
        <v/>
      </c>
      <c r="Q844" s="96" t="str">
        <f t="shared" si="92"/>
        <v/>
      </c>
      <c r="R844" s="96" t="str">
        <f t="shared" si="93"/>
        <v/>
      </c>
    </row>
    <row r="845" spans="11:18" x14ac:dyDescent="0.25">
      <c r="K845" s="91" t="str">
        <f>IFERROR(INDEX(Market!$B$5:$M$50,MATCH(H845,Market!$A$5:$A$50,0),5),"")</f>
        <v/>
      </c>
      <c r="L845" s="92" t="str">
        <f t="shared" si="94"/>
        <v/>
      </c>
      <c r="M845" s="93" t="str">
        <f t="shared" si="95"/>
        <v/>
      </c>
      <c r="N845" s="94" t="str">
        <f t="shared" si="96"/>
        <v/>
      </c>
      <c r="O845" s="95" t="str">
        <f t="shared" si="97"/>
        <v/>
      </c>
      <c r="P845" s="95" t="str">
        <f t="shared" si="98"/>
        <v/>
      </c>
      <c r="Q845" s="96" t="str">
        <f t="shared" si="92"/>
        <v/>
      </c>
      <c r="R845" s="96" t="str">
        <f t="shared" si="93"/>
        <v/>
      </c>
    </row>
    <row r="846" spans="11:18" x14ac:dyDescent="0.25">
      <c r="K846" s="91" t="str">
        <f>IFERROR(INDEX(Market!$B$5:$M$50,MATCH(H846,Market!$A$5:$A$50,0),5),"")</f>
        <v/>
      </c>
      <c r="L846" s="92" t="str">
        <f t="shared" si="94"/>
        <v/>
      </c>
      <c r="M846" s="93" t="str">
        <f t="shared" si="95"/>
        <v/>
      </c>
      <c r="N846" s="94" t="str">
        <f t="shared" si="96"/>
        <v/>
      </c>
      <c r="O846" s="95" t="str">
        <f t="shared" si="97"/>
        <v/>
      </c>
      <c r="P846" s="95" t="str">
        <f t="shared" si="98"/>
        <v/>
      </c>
      <c r="Q846" s="96" t="str">
        <f t="shared" si="92"/>
        <v/>
      </c>
      <c r="R846" s="96" t="str">
        <f t="shared" si="93"/>
        <v/>
      </c>
    </row>
    <row r="847" spans="11:18" x14ac:dyDescent="0.25">
      <c r="K847" s="91" t="str">
        <f>IFERROR(INDEX(Market!$B$5:$M$50,MATCH(H847,Market!$A$5:$A$50,0),5),"")</f>
        <v/>
      </c>
      <c r="L847" s="92" t="str">
        <f t="shared" si="94"/>
        <v/>
      </c>
      <c r="M847" s="93" t="str">
        <f t="shared" si="95"/>
        <v/>
      </c>
      <c r="N847" s="94" t="str">
        <f t="shared" si="96"/>
        <v/>
      </c>
      <c r="O847" s="95" t="str">
        <f t="shared" si="97"/>
        <v/>
      </c>
      <c r="P847" s="95" t="str">
        <f t="shared" si="98"/>
        <v/>
      </c>
      <c r="Q847" s="96" t="str">
        <f t="shared" si="92"/>
        <v/>
      </c>
      <c r="R847" s="96" t="str">
        <f t="shared" si="93"/>
        <v/>
      </c>
    </row>
    <row r="848" spans="11:18" x14ac:dyDescent="0.25">
      <c r="K848" s="91" t="str">
        <f>IFERROR(INDEX(Market!$B$5:$M$50,MATCH(H848,Market!$A$5:$A$50,0),5),"")</f>
        <v/>
      </c>
      <c r="L848" s="92" t="str">
        <f t="shared" si="94"/>
        <v/>
      </c>
      <c r="M848" s="93" t="str">
        <f t="shared" si="95"/>
        <v/>
      </c>
      <c r="N848" s="94" t="str">
        <f t="shared" si="96"/>
        <v/>
      </c>
      <c r="O848" s="95" t="str">
        <f t="shared" si="97"/>
        <v/>
      </c>
      <c r="P848" s="95" t="str">
        <f t="shared" si="98"/>
        <v/>
      </c>
      <c r="Q848" s="96" t="str">
        <f t="shared" si="92"/>
        <v/>
      </c>
      <c r="R848" s="96" t="str">
        <f t="shared" si="93"/>
        <v/>
      </c>
    </row>
    <row r="849" spans="11:18" x14ac:dyDescent="0.25">
      <c r="K849" s="91" t="str">
        <f>IFERROR(INDEX(Market!$B$5:$M$50,MATCH(H849,Market!$A$5:$A$50,0),5),"")</f>
        <v/>
      </c>
      <c r="L849" s="92" t="str">
        <f t="shared" si="94"/>
        <v/>
      </c>
      <c r="M849" s="93" t="str">
        <f t="shared" si="95"/>
        <v/>
      </c>
      <c r="N849" s="94" t="str">
        <f t="shared" si="96"/>
        <v/>
      </c>
      <c r="O849" s="95" t="str">
        <f t="shared" si="97"/>
        <v/>
      </c>
      <c r="P849" s="95" t="str">
        <f t="shared" si="98"/>
        <v/>
      </c>
      <c r="Q849" s="96" t="str">
        <f t="shared" si="92"/>
        <v/>
      </c>
      <c r="R849" s="96" t="str">
        <f t="shared" si="93"/>
        <v/>
      </c>
    </row>
    <row r="850" spans="11:18" x14ac:dyDescent="0.25">
      <c r="K850" s="91" t="str">
        <f>IFERROR(INDEX(Market!$B$5:$M$50,MATCH(H850,Market!$A$5:$A$50,0),5),"")</f>
        <v/>
      </c>
      <c r="L850" s="92" t="str">
        <f t="shared" si="94"/>
        <v/>
      </c>
      <c r="M850" s="93" t="str">
        <f t="shared" si="95"/>
        <v/>
      </c>
      <c r="N850" s="94" t="str">
        <f t="shared" si="96"/>
        <v/>
      </c>
      <c r="O850" s="95" t="str">
        <f t="shared" si="97"/>
        <v/>
      </c>
      <c r="P850" s="95" t="str">
        <f t="shared" si="98"/>
        <v/>
      </c>
      <c r="Q850" s="96" t="str">
        <f t="shared" si="92"/>
        <v/>
      </c>
      <c r="R850" s="96" t="str">
        <f t="shared" si="93"/>
        <v/>
      </c>
    </row>
    <row r="851" spans="11:18" x14ac:dyDescent="0.25">
      <c r="K851" s="91" t="str">
        <f>IFERROR(INDEX(Market!$B$5:$M$50,MATCH(H851,Market!$A$5:$A$50,0),5),"")</f>
        <v/>
      </c>
      <c r="L851" s="92" t="str">
        <f t="shared" si="94"/>
        <v/>
      </c>
      <c r="M851" s="93" t="str">
        <f t="shared" si="95"/>
        <v/>
      </c>
      <c r="N851" s="94" t="str">
        <f t="shared" si="96"/>
        <v/>
      </c>
      <c r="O851" s="95" t="str">
        <f t="shared" si="97"/>
        <v/>
      </c>
      <c r="P851" s="95" t="str">
        <f t="shared" si="98"/>
        <v/>
      </c>
      <c r="Q851" s="96" t="str">
        <f t="shared" si="92"/>
        <v/>
      </c>
      <c r="R851" s="96" t="str">
        <f t="shared" si="93"/>
        <v/>
      </c>
    </row>
    <row r="852" spans="11:18" x14ac:dyDescent="0.25">
      <c r="K852" s="91" t="str">
        <f>IFERROR(INDEX(Market!$B$5:$M$50,MATCH(H852,Market!$A$5:$A$50,0),5),"")</f>
        <v/>
      </c>
      <c r="L852" s="92" t="str">
        <f t="shared" si="94"/>
        <v/>
      </c>
      <c r="M852" s="93" t="str">
        <f t="shared" si="95"/>
        <v/>
      </c>
      <c r="N852" s="94" t="str">
        <f t="shared" si="96"/>
        <v/>
      </c>
      <c r="O852" s="95" t="str">
        <f t="shared" si="97"/>
        <v/>
      </c>
      <c r="P852" s="95" t="str">
        <f t="shared" si="98"/>
        <v/>
      </c>
      <c r="Q852" s="96" t="str">
        <f t="shared" si="92"/>
        <v/>
      </c>
      <c r="R852" s="96" t="str">
        <f t="shared" si="93"/>
        <v/>
      </c>
    </row>
    <row r="853" spans="11:18" x14ac:dyDescent="0.25">
      <c r="K853" s="91" t="str">
        <f>IFERROR(INDEX(Market!$B$5:$M$50,MATCH(H853,Market!$A$5:$A$50,0),5),"")</f>
        <v/>
      </c>
      <c r="L853" s="92" t="str">
        <f t="shared" si="94"/>
        <v/>
      </c>
      <c r="M853" s="93" t="str">
        <f t="shared" si="95"/>
        <v/>
      </c>
      <c r="N853" s="94" t="str">
        <f t="shared" si="96"/>
        <v/>
      </c>
      <c r="O853" s="95" t="str">
        <f t="shared" si="97"/>
        <v/>
      </c>
      <c r="P853" s="95" t="str">
        <f t="shared" si="98"/>
        <v/>
      </c>
      <c r="Q853" s="96" t="str">
        <f t="shared" si="92"/>
        <v/>
      </c>
      <c r="R853" s="96" t="str">
        <f t="shared" si="93"/>
        <v/>
      </c>
    </row>
    <row r="854" spans="11:18" x14ac:dyDescent="0.25">
      <c r="K854" s="91" t="str">
        <f>IFERROR(INDEX(Market!$B$5:$M$50,MATCH(H854,Market!$A$5:$A$50,0),5),"")</f>
        <v/>
      </c>
      <c r="L854" s="92" t="str">
        <f t="shared" si="94"/>
        <v/>
      </c>
      <c r="M854" s="93" t="str">
        <f t="shared" si="95"/>
        <v/>
      </c>
      <c r="N854" s="94" t="str">
        <f t="shared" si="96"/>
        <v/>
      </c>
      <c r="O854" s="95" t="str">
        <f t="shared" si="97"/>
        <v/>
      </c>
      <c r="P854" s="95" t="str">
        <f t="shared" si="98"/>
        <v/>
      </c>
      <c r="Q854" s="96" t="str">
        <f t="shared" si="92"/>
        <v/>
      </c>
      <c r="R854" s="96" t="str">
        <f t="shared" si="93"/>
        <v/>
      </c>
    </row>
    <row r="855" spans="11:18" x14ac:dyDescent="0.25">
      <c r="K855" s="91" t="str">
        <f>IFERROR(INDEX(Market!$B$5:$M$50,MATCH(H855,Market!$A$5:$A$50,0),5),"")</f>
        <v/>
      </c>
      <c r="L855" s="92" t="str">
        <f t="shared" si="94"/>
        <v/>
      </c>
      <c r="M855" s="93" t="str">
        <f t="shared" si="95"/>
        <v/>
      </c>
      <c r="N855" s="94" t="str">
        <f t="shared" si="96"/>
        <v/>
      </c>
      <c r="O855" s="95" t="str">
        <f t="shared" si="97"/>
        <v/>
      </c>
      <c r="P855" s="95" t="str">
        <f t="shared" si="98"/>
        <v/>
      </c>
      <c r="Q855" s="96" t="str">
        <f t="shared" si="92"/>
        <v/>
      </c>
      <c r="R855" s="96" t="str">
        <f t="shared" si="93"/>
        <v/>
      </c>
    </row>
    <row r="856" spans="11:18" x14ac:dyDescent="0.25">
      <c r="K856" s="91" t="str">
        <f>IFERROR(INDEX(Market!$B$5:$M$50,MATCH(H856,Market!$A$5:$A$50,0),5),"")</f>
        <v/>
      </c>
      <c r="L856" s="92" t="str">
        <f t="shared" si="94"/>
        <v/>
      </c>
      <c r="M856" s="93" t="str">
        <f t="shared" si="95"/>
        <v/>
      </c>
      <c r="N856" s="94" t="str">
        <f t="shared" si="96"/>
        <v/>
      </c>
      <c r="O856" s="95" t="str">
        <f t="shared" si="97"/>
        <v/>
      </c>
      <c r="P856" s="95" t="str">
        <f t="shared" si="98"/>
        <v/>
      </c>
      <c r="Q856" s="96" t="str">
        <f t="shared" si="92"/>
        <v/>
      </c>
      <c r="R856" s="96" t="str">
        <f t="shared" si="93"/>
        <v/>
      </c>
    </row>
    <row r="857" spans="11:18" x14ac:dyDescent="0.25">
      <c r="K857" s="91" t="str">
        <f>IFERROR(INDEX(Market!$B$5:$M$50,MATCH(H857,Market!$A$5:$A$50,0),5),"")</f>
        <v/>
      </c>
      <c r="L857" s="92" t="str">
        <f t="shared" si="94"/>
        <v/>
      </c>
      <c r="M857" s="93" t="str">
        <f t="shared" si="95"/>
        <v/>
      </c>
      <c r="N857" s="94" t="str">
        <f t="shared" si="96"/>
        <v/>
      </c>
      <c r="O857" s="95" t="str">
        <f t="shared" si="97"/>
        <v/>
      </c>
      <c r="P857" s="95" t="str">
        <f t="shared" si="98"/>
        <v/>
      </c>
      <c r="Q857" s="96" t="str">
        <f t="shared" si="92"/>
        <v/>
      </c>
      <c r="R857" s="96" t="str">
        <f t="shared" si="93"/>
        <v/>
      </c>
    </row>
    <row r="858" spans="11:18" x14ac:dyDescent="0.25">
      <c r="K858" s="91" t="str">
        <f>IFERROR(INDEX(Market!$B$5:$M$50,MATCH(H858,Market!$A$5:$A$50,0),5),"")</f>
        <v/>
      </c>
      <c r="L858" s="92" t="str">
        <f t="shared" si="94"/>
        <v/>
      </c>
      <c r="M858" s="93" t="str">
        <f t="shared" si="95"/>
        <v/>
      </c>
      <c r="N858" s="94" t="str">
        <f t="shared" si="96"/>
        <v/>
      </c>
      <c r="O858" s="95" t="str">
        <f t="shared" si="97"/>
        <v/>
      </c>
      <c r="P858" s="95" t="str">
        <f t="shared" si="98"/>
        <v/>
      </c>
      <c r="Q858" s="96" t="str">
        <f t="shared" si="92"/>
        <v/>
      </c>
      <c r="R858" s="96" t="str">
        <f t="shared" si="93"/>
        <v/>
      </c>
    </row>
    <row r="859" spans="11:18" x14ac:dyDescent="0.25">
      <c r="K859" s="91" t="str">
        <f>IFERROR(INDEX(Market!$B$5:$M$50,MATCH(H859,Market!$A$5:$A$50,0),5),"")</f>
        <v/>
      </c>
      <c r="L859" s="92" t="str">
        <f t="shared" si="94"/>
        <v/>
      </c>
      <c r="M859" s="93" t="str">
        <f t="shared" si="95"/>
        <v/>
      </c>
      <c r="N859" s="94" t="str">
        <f t="shared" si="96"/>
        <v/>
      </c>
      <c r="O859" s="95" t="str">
        <f t="shared" si="97"/>
        <v/>
      </c>
      <c r="P859" s="95" t="str">
        <f t="shared" si="98"/>
        <v/>
      </c>
      <c r="Q859" s="96" t="str">
        <f t="shared" si="92"/>
        <v/>
      </c>
      <c r="R859" s="96" t="str">
        <f t="shared" si="93"/>
        <v/>
      </c>
    </row>
    <row r="860" spans="11:18" x14ac:dyDescent="0.25">
      <c r="K860" s="91" t="str">
        <f>IFERROR(INDEX(Market!$B$5:$M$50,MATCH(H860,Market!$A$5:$A$50,0),5),"")</f>
        <v/>
      </c>
      <c r="L860" s="92" t="str">
        <f t="shared" si="94"/>
        <v/>
      </c>
      <c r="M860" s="93" t="str">
        <f t="shared" si="95"/>
        <v/>
      </c>
      <c r="N860" s="94" t="str">
        <f t="shared" si="96"/>
        <v/>
      </c>
      <c r="O860" s="95" t="str">
        <f t="shared" si="97"/>
        <v/>
      </c>
      <c r="P860" s="95" t="str">
        <f t="shared" si="98"/>
        <v/>
      </c>
      <c r="Q860" s="96" t="str">
        <f t="shared" si="92"/>
        <v/>
      </c>
      <c r="R860" s="96" t="str">
        <f t="shared" si="93"/>
        <v/>
      </c>
    </row>
    <row r="861" spans="11:18" x14ac:dyDescent="0.25">
      <c r="K861" s="91" t="str">
        <f>IFERROR(INDEX(Market!$B$5:$M$50,MATCH(H861,Market!$A$5:$A$50,0),5),"")</f>
        <v/>
      </c>
      <c r="L861" s="92" t="str">
        <f t="shared" si="94"/>
        <v/>
      </c>
      <c r="M861" s="93" t="str">
        <f t="shared" si="95"/>
        <v/>
      </c>
      <c r="N861" s="94" t="str">
        <f t="shared" si="96"/>
        <v/>
      </c>
      <c r="O861" s="95" t="str">
        <f t="shared" si="97"/>
        <v/>
      </c>
      <c r="P861" s="95" t="str">
        <f t="shared" si="98"/>
        <v/>
      </c>
      <c r="Q861" s="96" t="str">
        <f t="shared" si="92"/>
        <v/>
      </c>
      <c r="R861" s="96" t="str">
        <f t="shared" si="93"/>
        <v/>
      </c>
    </row>
    <row r="862" spans="11:18" x14ac:dyDescent="0.25">
      <c r="K862" s="91" t="str">
        <f>IFERROR(INDEX(Market!$B$5:$M$50,MATCH(H862,Market!$A$5:$A$50,0),5),"")</f>
        <v/>
      </c>
      <c r="L862" s="92" t="str">
        <f t="shared" si="94"/>
        <v/>
      </c>
      <c r="M862" s="93" t="str">
        <f t="shared" si="95"/>
        <v/>
      </c>
      <c r="N862" s="94" t="str">
        <f t="shared" si="96"/>
        <v/>
      </c>
      <c r="O862" s="95" t="str">
        <f t="shared" si="97"/>
        <v/>
      </c>
      <c r="P862" s="95" t="str">
        <f t="shared" si="98"/>
        <v/>
      </c>
      <c r="Q862" s="96" t="str">
        <f t="shared" si="92"/>
        <v/>
      </c>
      <c r="R862" s="96" t="str">
        <f t="shared" si="93"/>
        <v/>
      </c>
    </row>
    <row r="863" spans="11:18" x14ac:dyDescent="0.25">
      <c r="K863" s="91" t="str">
        <f>IFERROR(INDEX(Market!$B$5:$M$50,MATCH(H863,Market!$A$5:$A$50,0),5),"")</f>
        <v/>
      </c>
      <c r="L863" s="92" t="str">
        <f t="shared" si="94"/>
        <v/>
      </c>
      <c r="M863" s="93" t="str">
        <f t="shared" si="95"/>
        <v/>
      </c>
      <c r="N863" s="94" t="str">
        <f t="shared" si="96"/>
        <v/>
      </c>
      <c r="O863" s="95" t="str">
        <f t="shared" si="97"/>
        <v/>
      </c>
      <c r="P863" s="95" t="str">
        <f t="shared" si="98"/>
        <v/>
      </c>
      <c r="Q863" s="96" t="str">
        <f t="shared" si="92"/>
        <v/>
      </c>
      <c r="R863" s="96" t="str">
        <f t="shared" si="93"/>
        <v/>
      </c>
    </row>
    <row r="864" spans="11:18" x14ac:dyDescent="0.25">
      <c r="K864" s="91" t="str">
        <f>IFERROR(INDEX(Market!$B$5:$M$50,MATCH(H864,Market!$A$5:$A$50,0),5),"")</f>
        <v/>
      </c>
      <c r="L864" s="92" t="str">
        <f t="shared" si="94"/>
        <v/>
      </c>
      <c r="M864" s="93" t="str">
        <f t="shared" si="95"/>
        <v/>
      </c>
      <c r="N864" s="94" t="str">
        <f t="shared" si="96"/>
        <v/>
      </c>
      <c r="O864" s="95" t="str">
        <f t="shared" si="97"/>
        <v/>
      </c>
      <c r="P864" s="95" t="str">
        <f t="shared" si="98"/>
        <v/>
      </c>
      <c r="Q864" s="96" t="str">
        <f t="shared" si="92"/>
        <v/>
      </c>
      <c r="R864" s="96" t="str">
        <f t="shared" si="93"/>
        <v/>
      </c>
    </row>
    <row r="865" spans="11:18" x14ac:dyDescent="0.25">
      <c r="K865" s="91" t="str">
        <f>IFERROR(INDEX(Market!$B$5:$M$50,MATCH(H865,Market!$A$5:$A$50,0),5),"")</f>
        <v/>
      </c>
      <c r="L865" s="92" t="str">
        <f t="shared" si="94"/>
        <v/>
      </c>
      <c r="M865" s="93" t="str">
        <f t="shared" si="95"/>
        <v/>
      </c>
      <c r="N865" s="94" t="str">
        <f t="shared" si="96"/>
        <v/>
      </c>
      <c r="O865" s="95" t="str">
        <f t="shared" si="97"/>
        <v/>
      </c>
      <c r="P865" s="95" t="str">
        <f t="shared" si="98"/>
        <v/>
      </c>
      <c r="Q865" s="96" t="str">
        <f t="shared" si="92"/>
        <v/>
      </c>
      <c r="R865" s="96" t="str">
        <f t="shared" si="93"/>
        <v/>
      </c>
    </row>
    <row r="866" spans="11:18" x14ac:dyDescent="0.25">
      <c r="K866" s="91" t="str">
        <f>IFERROR(INDEX(Market!$B$5:$M$50,MATCH(H866,Market!$A$5:$A$50,0),5),"")</f>
        <v/>
      </c>
      <c r="L866" s="92" t="str">
        <f t="shared" si="94"/>
        <v/>
      </c>
      <c r="M866" s="93" t="str">
        <f t="shared" si="95"/>
        <v/>
      </c>
      <c r="N866" s="94" t="str">
        <f t="shared" si="96"/>
        <v/>
      </c>
      <c r="O866" s="95" t="str">
        <f t="shared" si="97"/>
        <v/>
      </c>
      <c r="P866" s="95" t="str">
        <f t="shared" si="98"/>
        <v/>
      </c>
      <c r="Q866" s="96" t="str">
        <f t="shared" si="92"/>
        <v/>
      </c>
      <c r="R866" s="96" t="str">
        <f t="shared" si="93"/>
        <v/>
      </c>
    </row>
    <row r="867" spans="11:18" x14ac:dyDescent="0.25">
      <c r="K867" s="91" t="str">
        <f>IFERROR(INDEX(Market!$B$5:$M$50,MATCH(H867,Market!$A$5:$A$50,0),5),"")</f>
        <v/>
      </c>
      <c r="L867" s="92" t="str">
        <f t="shared" si="94"/>
        <v/>
      </c>
      <c r="M867" s="93" t="str">
        <f t="shared" si="95"/>
        <v/>
      </c>
      <c r="N867" s="94" t="str">
        <f t="shared" si="96"/>
        <v/>
      </c>
      <c r="O867" s="95" t="str">
        <f t="shared" si="97"/>
        <v/>
      </c>
      <c r="P867" s="95" t="str">
        <f t="shared" si="98"/>
        <v/>
      </c>
      <c r="Q867" s="96" t="str">
        <f t="shared" si="92"/>
        <v/>
      </c>
      <c r="R867" s="96" t="str">
        <f t="shared" si="93"/>
        <v/>
      </c>
    </row>
    <row r="868" spans="11:18" x14ac:dyDescent="0.25">
      <c r="K868" s="91" t="str">
        <f>IFERROR(INDEX(Market!$B$5:$M$50,MATCH(H868,Market!$A$5:$A$50,0),5),"")</f>
        <v/>
      </c>
      <c r="L868" s="92" t="str">
        <f t="shared" si="94"/>
        <v/>
      </c>
      <c r="M868" s="93" t="str">
        <f t="shared" si="95"/>
        <v/>
      </c>
      <c r="N868" s="94" t="str">
        <f t="shared" si="96"/>
        <v/>
      </c>
      <c r="O868" s="95" t="str">
        <f t="shared" si="97"/>
        <v/>
      </c>
      <c r="P868" s="95" t="str">
        <f t="shared" si="98"/>
        <v/>
      </c>
      <c r="Q868" s="96" t="str">
        <f t="shared" si="92"/>
        <v/>
      </c>
      <c r="R868" s="96" t="str">
        <f t="shared" si="93"/>
        <v/>
      </c>
    </row>
    <row r="869" spans="11:18" x14ac:dyDescent="0.25">
      <c r="K869" s="91" t="str">
        <f>IFERROR(INDEX(Market!$B$5:$M$50,MATCH(H869,Market!$A$5:$A$50,0),5),"")</f>
        <v/>
      </c>
      <c r="L869" s="92" t="str">
        <f t="shared" si="94"/>
        <v/>
      </c>
      <c r="M869" s="93" t="str">
        <f t="shared" si="95"/>
        <v/>
      </c>
      <c r="N869" s="94" t="str">
        <f t="shared" si="96"/>
        <v/>
      </c>
      <c r="O869" s="95" t="str">
        <f t="shared" si="97"/>
        <v/>
      </c>
      <c r="P869" s="95" t="str">
        <f t="shared" si="98"/>
        <v/>
      </c>
      <c r="Q869" s="96" t="str">
        <f t="shared" si="92"/>
        <v/>
      </c>
      <c r="R869" s="96" t="str">
        <f t="shared" si="93"/>
        <v/>
      </c>
    </row>
    <row r="870" spans="11:18" x14ac:dyDescent="0.25">
      <c r="K870" s="91" t="str">
        <f>IFERROR(INDEX(Market!$B$5:$M$50,MATCH(H870,Market!$A$5:$A$50,0),5),"")</f>
        <v/>
      </c>
      <c r="L870" s="92" t="str">
        <f t="shared" si="94"/>
        <v/>
      </c>
      <c r="M870" s="93" t="str">
        <f t="shared" si="95"/>
        <v/>
      </c>
      <c r="N870" s="94" t="str">
        <f t="shared" si="96"/>
        <v/>
      </c>
      <c r="O870" s="95" t="str">
        <f t="shared" si="97"/>
        <v/>
      </c>
      <c r="P870" s="95" t="str">
        <f t="shared" si="98"/>
        <v/>
      </c>
      <c r="Q870" s="96" t="str">
        <f t="shared" si="92"/>
        <v/>
      </c>
      <c r="R870" s="96" t="str">
        <f t="shared" si="93"/>
        <v/>
      </c>
    </row>
    <row r="871" spans="11:18" x14ac:dyDescent="0.25">
      <c r="K871" s="91" t="str">
        <f>IFERROR(INDEX(Market!$B$5:$M$50,MATCH(H871,Market!$A$5:$A$50,0),5),"")</f>
        <v/>
      </c>
      <c r="L871" s="92" t="str">
        <f t="shared" si="94"/>
        <v/>
      </c>
      <c r="M871" s="93" t="str">
        <f t="shared" si="95"/>
        <v/>
      </c>
      <c r="N871" s="94" t="str">
        <f t="shared" si="96"/>
        <v/>
      </c>
      <c r="O871" s="95" t="str">
        <f t="shared" si="97"/>
        <v/>
      </c>
      <c r="P871" s="95" t="str">
        <f t="shared" si="98"/>
        <v/>
      </c>
      <c r="Q871" s="96" t="str">
        <f t="shared" si="92"/>
        <v/>
      </c>
      <c r="R871" s="96" t="str">
        <f t="shared" si="93"/>
        <v/>
      </c>
    </row>
    <row r="872" spans="11:18" x14ac:dyDescent="0.25">
      <c r="K872" s="91" t="str">
        <f>IFERROR(INDEX(Market!$B$5:$M$50,MATCH(H872,Market!$A$5:$A$50,0),5),"")</f>
        <v/>
      </c>
      <c r="L872" s="92" t="str">
        <f t="shared" si="94"/>
        <v/>
      </c>
      <c r="M872" s="93" t="str">
        <f t="shared" si="95"/>
        <v/>
      </c>
      <c r="N872" s="94" t="str">
        <f t="shared" si="96"/>
        <v/>
      </c>
      <c r="O872" s="95" t="str">
        <f t="shared" si="97"/>
        <v/>
      </c>
      <c r="P872" s="95" t="str">
        <f t="shared" si="98"/>
        <v/>
      </c>
      <c r="Q872" s="96" t="str">
        <f t="shared" si="92"/>
        <v/>
      </c>
      <c r="R872" s="96" t="str">
        <f t="shared" si="93"/>
        <v/>
      </c>
    </row>
    <row r="873" spans="11:18" x14ac:dyDescent="0.25">
      <c r="K873" s="91" t="str">
        <f>IFERROR(INDEX(Market!$B$5:$M$50,MATCH(H873,Market!$A$5:$A$50,0),5),"")</f>
        <v/>
      </c>
      <c r="L873" s="92" t="str">
        <f t="shared" si="94"/>
        <v/>
      </c>
      <c r="M873" s="93" t="str">
        <f t="shared" si="95"/>
        <v/>
      </c>
      <c r="N873" s="94" t="str">
        <f t="shared" si="96"/>
        <v/>
      </c>
      <c r="O873" s="95" t="str">
        <f t="shared" si="97"/>
        <v/>
      </c>
      <c r="P873" s="95" t="str">
        <f t="shared" si="98"/>
        <v/>
      </c>
      <c r="Q873" s="96" t="str">
        <f t="shared" si="92"/>
        <v/>
      </c>
      <c r="R873" s="96" t="str">
        <f t="shared" si="93"/>
        <v/>
      </c>
    </row>
    <row r="874" spans="11:18" x14ac:dyDescent="0.25">
      <c r="K874" s="91" t="str">
        <f>IFERROR(INDEX(Market!$B$5:$M$50,MATCH(H874,Market!$A$5:$A$50,0),5),"")</f>
        <v/>
      </c>
      <c r="L874" s="92" t="str">
        <f t="shared" si="94"/>
        <v/>
      </c>
      <c r="M874" s="93" t="str">
        <f t="shared" si="95"/>
        <v/>
      </c>
      <c r="N874" s="94" t="str">
        <f t="shared" si="96"/>
        <v/>
      </c>
      <c r="O874" s="95" t="str">
        <f t="shared" si="97"/>
        <v/>
      </c>
      <c r="P874" s="95" t="str">
        <f t="shared" si="98"/>
        <v/>
      </c>
      <c r="Q874" s="96" t="str">
        <f t="shared" si="92"/>
        <v/>
      </c>
      <c r="R874" s="96" t="str">
        <f t="shared" si="93"/>
        <v/>
      </c>
    </row>
    <row r="875" spans="11:18" x14ac:dyDescent="0.25">
      <c r="K875" s="91" t="str">
        <f>IFERROR(INDEX(Market!$B$5:$M$50,MATCH(H875,Market!$A$5:$A$50,0),5),"")</f>
        <v/>
      </c>
      <c r="L875" s="92" t="str">
        <f t="shared" si="94"/>
        <v/>
      </c>
      <c r="M875" s="93" t="str">
        <f t="shared" si="95"/>
        <v/>
      </c>
      <c r="N875" s="94" t="str">
        <f t="shared" si="96"/>
        <v/>
      </c>
      <c r="O875" s="95" t="str">
        <f t="shared" si="97"/>
        <v/>
      </c>
      <c r="P875" s="95" t="str">
        <f t="shared" si="98"/>
        <v/>
      </c>
      <c r="Q875" s="96" t="str">
        <f t="shared" si="92"/>
        <v/>
      </c>
      <c r="R875" s="96" t="str">
        <f t="shared" si="93"/>
        <v/>
      </c>
    </row>
    <row r="876" spans="11:18" x14ac:dyDescent="0.25">
      <c r="K876" s="91" t="str">
        <f>IFERROR(INDEX(Market!$B$5:$M$50,MATCH(H876,Market!$A$5:$A$50,0),5),"")</f>
        <v/>
      </c>
      <c r="L876" s="92" t="str">
        <f t="shared" si="94"/>
        <v/>
      </c>
      <c r="M876" s="93" t="str">
        <f t="shared" si="95"/>
        <v/>
      </c>
      <c r="N876" s="94" t="str">
        <f t="shared" si="96"/>
        <v/>
      </c>
      <c r="O876" s="95" t="str">
        <f t="shared" si="97"/>
        <v/>
      </c>
      <c r="P876" s="95" t="str">
        <f t="shared" si="98"/>
        <v/>
      </c>
      <c r="Q876" s="96" t="str">
        <f t="shared" si="92"/>
        <v/>
      </c>
      <c r="R876" s="96" t="str">
        <f t="shared" si="93"/>
        <v/>
      </c>
    </row>
    <row r="877" spans="11:18" x14ac:dyDescent="0.25">
      <c r="K877" s="91" t="str">
        <f>IFERROR(INDEX(Market!$B$5:$M$50,MATCH(H877,Market!$A$5:$A$50,0),5),"")</f>
        <v/>
      </c>
      <c r="L877" s="92" t="str">
        <f t="shared" si="94"/>
        <v/>
      </c>
      <c r="M877" s="93" t="str">
        <f t="shared" si="95"/>
        <v/>
      </c>
      <c r="N877" s="94" t="str">
        <f t="shared" si="96"/>
        <v/>
      </c>
      <c r="O877" s="95" t="str">
        <f t="shared" si="97"/>
        <v/>
      </c>
      <c r="P877" s="95" t="str">
        <f t="shared" si="98"/>
        <v/>
      </c>
      <c r="Q877" s="96" t="str">
        <f t="shared" si="92"/>
        <v/>
      </c>
      <c r="R877" s="96" t="str">
        <f t="shared" si="93"/>
        <v/>
      </c>
    </row>
    <row r="878" spans="11:18" x14ac:dyDescent="0.25">
      <c r="K878" s="91" t="str">
        <f>IFERROR(INDEX(Market!$B$5:$M$50,MATCH(H878,Market!$A$5:$A$50,0),5),"")</f>
        <v/>
      </c>
      <c r="L878" s="92" t="str">
        <f t="shared" si="94"/>
        <v/>
      </c>
      <c r="M878" s="93" t="str">
        <f t="shared" si="95"/>
        <v/>
      </c>
      <c r="N878" s="94" t="str">
        <f t="shared" si="96"/>
        <v/>
      </c>
      <c r="O878" s="95" t="str">
        <f t="shared" si="97"/>
        <v/>
      </c>
      <c r="P878" s="95" t="str">
        <f t="shared" si="98"/>
        <v/>
      </c>
      <c r="Q878" s="96" t="str">
        <f t="shared" si="92"/>
        <v/>
      </c>
      <c r="R878" s="96" t="str">
        <f t="shared" si="93"/>
        <v/>
      </c>
    </row>
    <row r="879" spans="11:18" x14ac:dyDescent="0.25">
      <c r="K879" s="91" t="str">
        <f>IFERROR(INDEX(Market!$B$5:$M$50,MATCH(H879,Market!$A$5:$A$50,0),5),"")</f>
        <v/>
      </c>
      <c r="L879" s="92" t="str">
        <f t="shared" si="94"/>
        <v/>
      </c>
      <c r="M879" s="93" t="str">
        <f t="shared" si="95"/>
        <v/>
      </c>
      <c r="N879" s="94" t="str">
        <f t="shared" si="96"/>
        <v/>
      </c>
      <c r="O879" s="95" t="str">
        <f t="shared" si="97"/>
        <v/>
      </c>
      <c r="P879" s="95" t="str">
        <f t="shared" si="98"/>
        <v/>
      </c>
      <c r="Q879" s="96" t="str">
        <f t="shared" si="92"/>
        <v/>
      </c>
      <c r="R879" s="96" t="str">
        <f t="shared" si="93"/>
        <v/>
      </c>
    </row>
    <row r="880" spans="11:18" x14ac:dyDescent="0.25">
      <c r="K880" s="91" t="str">
        <f>IFERROR(INDEX(Market!$B$5:$M$50,MATCH(H880,Market!$A$5:$A$50,0),5),"")</f>
        <v/>
      </c>
      <c r="L880" s="92" t="str">
        <f t="shared" si="94"/>
        <v/>
      </c>
      <c r="M880" s="93" t="str">
        <f t="shared" si="95"/>
        <v/>
      </c>
      <c r="N880" s="94" t="str">
        <f t="shared" si="96"/>
        <v/>
      </c>
      <c r="O880" s="95" t="str">
        <f t="shared" si="97"/>
        <v/>
      </c>
      <c r="P880" s="95" t="str">
        <f t="shared" si="98"/>
        <v/>
      </c>
      <c r="Q880" s="96" t="str">
        <f t="shared" si="92"/>
        <v/>
      </c>
      <c r="R880" s="96" t="str">
        <f t="shared" si="93"/>
        <v/>
      </c>
    </row>
    <row r="881" spans="11:18" x14ac:dyDescent="0.25">
      <c r="K881" s="91" t="str">
        <f>IFERROR(INDEX(Market!$B$5:$M$50,MATCH(H881,Market!$A$5:$A$50,0),5),"")</f>
        <v/>
      </c>
      <c r="L881" s="92" t="str">
        <f t="shared" si="94"/>
        <v/>
      </c>
      <c r="M881" s="93" t="str">
        <f t="shared" si="95"/>
        <v/>
      </c>
      <c r="N881" s="94" t="str">
        <f t="shared" si="96"/>
        <v/>
      </c>
      <c r="O881" s="95" t="str">
        <f t="shared" si="97"/>
        <v/>
      </c>
      <c r="P881" s="95" t="str">
        <f t="shared" si="98"/>
        <v/>
      </c>
      <c r="Q881" s="96" t="str">
        <f t="shared" si="92"/>
        <v/>
      </c>
      <c r="R881" s="96" t="str">
        <f t="shared" si="93"/>
        <v/>
      </c>
    </row>
    <row r="882" spans="11:18" x14ac:dyDescent="0.25">
      <c r="K882" s="91" t="str">
        <f>IFERROR(INDEX(Market!$B$5:$M$50,MATCH(H882,Market!$A$5:$A$50,0),5),"")</f>
        <v/>
      </c>
      <c r="L882" s="92" t="str">
        <f t="shared" si="94"/>
        <v/>
      </c>
      <c r="M882" s="93" t="str">
        <f t="shared" si="95"/>
        <v/>
      </c>
      <c r="N882" s="94" t="str">
        <f t="shared" si="96"/>
        <v/>
      </c>
      <c r="O882" s="95" t="str">
        <f t="shared" si="97"/>
        <v/>
      </c>
      <c r="P882" s="95" t="str">
        <f t="shared" si="98"/>
        <v/>
      </c>
      <c r="Q882" s="96" t="str">
        <f t="shared" si="92"/>
        <v/>
      </c>
      <c r="R882" s="96" t="str">
        <f t="shared" si="93"/>
        <v/>
      </c>
    </row>
    <row r="883" spans="11:18" x14ac:dyDescent="0.25">
      <c r="K883" s="91" t="str">
        <f>IFERROR(INDEX(Market!$B$5:$M$50,MATCH(H883,Market!$A$5:$A$50,0),5),"")</f>
        <v/>
      </c>
      <c r="L883" s="92" t="str">
        <f t="shared" si="94"/>
        <v/>
      </c>
      <c r="M883" s="93" t="str">
        <f t="shared" si="95"/>
        <v/>
      </c>
      <c r="N883" s="94" t="str">
        <f t="shared" si="96"/>
        <v/>
      </c>
      <c r="O883" s="95" t="str">
        <f t="shared" si="97"/>
        <v/>
      </c>
      <c r="P883" s="95" t="str">
        <f t="shared" si="98"/>
        <v/>
      </c>
      <c r="Q883" s="96" t="str">
        <f t="shared" si="92"/>
        <v/>
      </c>
      <c r="R883" s="96" t="str">
        <f t="shared" si="93"/>
        <v/>
      </c>
    </row>
    <row r="884" spans="11:18" x14ac:dyDescent="0.25">
      <c r="K884" s="91" t="str">
        <f>IFERROR(INDEX(Market!$B$5:$M$50,MATCH(H884,Market!$A$5:$A$50,0),5),"")</f>
        <v/>
      </c>
      <c r="L884" s="92" t="str">
        <f t="shared" si="94"/>
        <v/>
      </c>
      <c r="M884" s="93" t="str">
        <f t="shared" si="95"/>
        <v/>
      </c>
      <c r="N884" s="94" t="str">
        <f t="shared" si="96"/>
        <v/>
      </c>
      <c r="O884" s="95" t="str">
        <f t="shared" si="97"/>
        <v/>
      </c>
      <c r="P884" s="95" t="str">
        <f t="shared" si="98"/>
        <v/>
      </c>
      <c r="Q884" s="96" t="str">
        <f t="shared" si="92"/>
        <v/>
      </c>
      <c r="R884" s="96" t="str">
        <f t="shared" si="93"/>
        <v/>
      </c>
    </row>
    <row r="885" spans="11:18" x14ac:dyDescent="0.25">
      <c r="K885" s="91" t="str">
        <f>IFERROR(INDEX(Market!$B$5:$M$50,MATCH(H885,Market!$A$5:$A$50,0),5),"")</f>
        <v/>
      </c>
      <c r="L885" s="92" t="str">
        <f t="shared" si="94"/>
        <v/>
      </c>
      <c r="M885" s="93" t="str">
        <f t="shared" si="95"/>
        <v/>
      </c>
      <c r="N885" s="94" t="str">
        <f t="shared" si="96"/>
        <v/>
      </c>
      <c r="O885" s="95" t="str">
        <f t="shared" si="97"/>
        <v/>
      </c>
      <c r="P885" s="95" t="str">
        <f t="shared" si="98"/>
        <v/>
      </c>
      <c r="Q885" s="96" t="str">
        <f t="shared" si="92"/>
        <v/>
      </c>
      <c r="R885" s="96" t="str">
        <f t="shared" si="93"/>
        <v/>
      </c>
    </row>
    <row r="886" spans="11:18" x14ac:dyDescent="0.25">
      <c r="K886" s="91" t="str">
        <f>IFERROR(INDEX(Market!$B$5:$M$50,MATCH(H886,Market!$A$5:$A$50,0),5),"")</f>
        <v/>
      </c>
      <c r="L886" s="92" t="str">
        <f t="shared" si="94"/>
        <v/>
      </c>
      <c r="M886" s="93" t="str">
        <f t="shared" si="95"/>
        <v/>
      </c>
      <c r="N886" s="94" t="str">
        <f t="shared" si="96"/>
        <v/>
      </c>
      <c r="O886" s="95" t="str">
        <f t="shared" si="97"/>
        <v/>
      </c>
      <c r="P886" s="95" t="str">
        <f t="shared" si="98"/>
        <v/>
      </c>
      <c r="Q886" s="96" t="str">
        <f t="shared" si="92"/>
        <v/>
      </c>
      <c r="R886" s="96" t="str">
        <f t="shared" si="93"/>
        <v/>
      </c>
    </row>
    <row r="887" spans="11:18" x14ac:dyDescent="0.25">
      <c r="K887" s="91" t="str">
        <f>IFERROR(INDEX(Market!$B$5:$M$50,MATCH(H887,Market!$A$5:$A$50,0),5),"")</f>
        <v/>
      </c>
      <c r="L887" s="92" t="str">
        <f t="shared" si="94"/>
        <v/>
      </c>
      <c r="M887" s="93" t="str">
        <f t="shared" si="95"/>
        <v/>
      </c>
      <c r="N887" s="94" t="str">
        <f t="shared" si="96"/>
        <v/>
      </c>
      <c r="O887" s="95" t="str">
        <f t="shared" si="97"/>
        <v/>
      </c>
      <c r="P887" s="95" t="str">
        <f t="shared" si="98"/>
        <v/>
      </c>
      <c r="Q887" s="96" t="str">
        <f t="shared" si="92"/>
        <v/>
      </c>
      <c r="R887" s="96" t="str">
        <f t="shared" si="93"/>
        <v/>
      </c>
    </row>
    <row r="888" spans="11:18" x14ac:dyDescent="0.25">
      <c r="K888" s="91" t="str">
        <f>IFERROR(INDEX(Market!$B$5:$M$50,MATCH(H888,Market!$A$5:$A$50,0),5),"")</f>
        <v/>
      </c>
      <c r="L888" s="92" t="str">
        <f t="shared" si="94"/>
        <v/>
      </c>
      <c r="M888" s="93" t="str">
        <f t="shared" si="95"/>
        <v/>
      </c>
      <c r="N888" s="94" t="str">
        <f t="shared" si="96"/>
        <v/>
      </c>
      <c r="O888" s="95" t="str">
        <f t="shared" si="97"/>
        <v/>
      </c>
      <c r="P888" s="95" t="str">
        <f t="shared" si="98"/>
        <v/>
      </c>
      <c r="Q888" s="96" t="str">
        <f t="shared" si="92"/>
        <v/>
      </c>
      <c r="R888" s="96" t="str">
        <f t="shared" si="93"/>
        <v/>
      </c>
    </row>
    <row r="889" spans="11:18" x14ac:dyDescent="0.25">
      <c r="K889" s="91" t="str">
        <f>IFERROR(INDEX(Market!$B$5:$M$50,MATCH(H889,Market!$A$5:$A$50,0),5),"")</f>
        <v/>
      </c>
      <c r="L889" s="92" t="str">
        <f t="shared" si="94"/>
        <v/>
      </c>
      <c r="M889" s="93" t="str">
        <f t="shared" si="95"/>
        <v/>
      </c>
      <c r="N889" s="94" t="str">
        <f t="shared" si="96"/>
        <v/>
      </c>
      <c r="O889" s="95" t="str">
        <f t="shared" si="97"/>
        <v/>
      </c>
      <c r="P889" s="95" t="str">
        <f t="shared" si="98"/>
        <v/>
      </c>
      <c r="Q889" s="96" t="str">
        <f t="shared" si="92"/>
        <v/>
      </c>
      <c r="R889" s="96" t="str">
        <f t="shared" si="93"/>
        <v/>
      </c>
    </row>
    <row r="890" spans="11:18" x14ac:dyDescent="0.25">
      <c r="K890" s="91" t="str">
        <f>IFERROR(INDEX(Market!$B$5:$M$50,MATCH(H890,Market!$A$5:$A$50,0),5),"")</f>
        <v/>
      </c>
      <c r="L890" s="92" t="str">
        <f t="shared" si="94"/>
        <v/>
      </c>
      <c r="M890" s="93" t="str">
        <f t="shared" si="95"/>
        <v/>
      </c>
      <c r="N890" s="94" t="str">
        <f t="shared" si="96"/>
        <v/>
      </c>
      <c r="O890" s="95" t="str">
        <f t="shared" si="97"/>
        <v/>
      </c>
      <c r="P890" s="95" t="str">
        <f t="shared" si="98"/>
        <v/>
      </c>
      <c r="Q890" s="96" t="str">
        <f t="shared" si="92"/>
        <v/>
      </c>
      <c r="R890" s="96" t="str">
        <f t="shared" si="93"/>
        <v/>
      </c>
    </row>
    <row r="891" spans="11:18" x14ac:dyDescent="0.25">
      <c r="K891" s="91" t="str">
        <f>IFERROR(INDEX(Market!$B$5:$M$50,MATCH(H891,Market!$A$5:$A$50,0),5),"")</f>
        <v/>
      </c>
      <c r="L891" s="92" t="str">
        <f t="shared" si="94"/>
        <v/>
      </c>
      <c r="M891" s="93" t="str">
        <f t="shared" si="95"/>
        <v/>
      </c>
      <c r="N891" s="94" t="str">
        <f t="shared" si="96"/>
        <v/>
      </c>
      <c r="O891" s="95" t="str">
        <f t="shared" si="97"/>
        <v/>
      </c>
      <c r="P891" s="95" t="str">
        <f t="shared" si="98"/>
        <v/>
      </c>
      <c r="Q891" s="96" t="str">
        <f t="shared" si="92"/>
        <v/>
      </c>
      <c r="R891" s="96" t="str">
        <f t="shared" si="93"/>
        <v/>
      </c>
    </row>
    <row r="892" spans="11:18" x14ac:dyDescent="0.25">
      <c r="K892" s="91" t="str">
        <f>IFERROR(INDEX(Market!$B$5:$M$50,MATCH(H892,Market!$A$5:$A$50,0),5),"")</f>
        <v/>
      </c>
      <c r="L892" s="92" t="str">
        <f t="shared" si="94"/>
        <v/>
      </c>
      <c r="M892" s="93" t="str">
        <f t="shared" si="95"/>
        <v/>
      </c>
      <c r="N892" s="94" t="str">
        <f t="shared" si="96"/>
        <v/>
      </c>
      <c r="O892" s="95" t="str">
        <f t="shared" si="97"/>
        <v/>
      </c>
      <c r="P892" s="95" t="str">
        <f t="shared" si="98"/>
        <v/>
      </c>
      <c r="Q892" s="96" t="str">
        <f t="shared" si="92"/>
        <v/>
      </c>
      <c r="R892" s="96" t="str">
        <f t="shared" si="93"/>
        <v/>
      </c>
    </row>
    <row r="893" spans="11:18" x14ac:dyDescent="0.25">
      <c r="K893" s="91" t="str">
        <f>IFERROR(INDEX(Market!$B$5:$M$50,MATCH(H893,Market!$A$5:$A$50,0),5),"")</f>
        <v/>
      </c>
      <c r="L893" s="92" t="str">
        <f t="shared" si="94"/>
        <v/>
      </c>
      <c r="M893" s="93" t="str">
        <f t="shared" si="95"/>
        <v/>
      </c>
      <c r="N893" s="94" t="str">
        <f t="shared" si="96"/>
        <v/>
      </c>
      <c r="O893" s="95" t="str">
        <f t="shared" si="97"/>
        <v/>
      </c>
      <c r="P893" s="95" t="str">
        <f t="shared" si="98"/>
        <v/>
      </c>
      <c r="Q893" s="96" t="str">
        <f t="shared" si="92"/>
        <v/>
      </c>
      <c r="R893" s="96" t="str">
        <f t="shared" si="93"/>
        <v/>
      </c>
    </row>
    <row r="894" spans="11:18" x14ac:dyDescent="0.25">
      <c r="K894" s="91" t="str">
        <f>IFERROR(INDEX(Market!$B$5:$M$50,MATCH(H894,Market!$A$5:$A$50,0),5),"")</f>
        <v/>
      </c>
      <c r="L894" s="92" t="str">
        <f t="shared" si="94"/>
        <v/>
      </c>
      <c r="M894" s="93" t="str">
        <f t="shared" si="95"/>
        <v/>
      </c>
      <c r="N894" s="94" t="str">
        <f t="shared" si="96"/>
        <v/>
      </c>
      <c r="O894" s="95" t="str">
        <f t="shared" si="97"/>
        <v/>
      </c>
      <c r="P894" s="95" t="str">
        <f t="shared" si="98"/>
        <v/>
      </c>
      <c r="Q894" s="96" t="str">
        <f t="shared" si="92"/>
        <v/>
      </c>
      <c r="R894" s="96" t="str">
        <f t="shared" si="93"/>
        <v/>
      </c>
    </row>
    <row r="895" spans="11:18" x14ac:dyDescent="0.25">
      <c r="K895" s="91" t="str">
        <f>IFERROR(INDEX(Market!$B$5:$M$50,MATCH(H895,Market!$A$5:$A$50,0),5),"")</f>
        <v/>
      </c>
      <c r="L895" s="92" t="str">
        <f t="shared" si="94"/>
        <v/>
      </c>
      <c r="M895" s="93" t="str">
        <f t="shared" si="95"/>
        <v/>
      </c>
      <c r="N895" s="94" t="str">
        <f t="shared" si="96"/>
        <v/>
      </c>
      <c r="O895" s="95" t="str">
        <f t="shared" si="97"/>
        <v/>
      </c>
      <c r="P895" s="95" t="str">
        <f t="shared" si="98"/>
        <v/>
      </c>
      <c r="Q895" s="96" t="str">
        <f t="shared" si="92"/>
        <v/>
      </c>
      <c r="R895" s="96" t="str">
        <f t="shared" si="93"/>
        <v/>
      </c>
    </row>
    <row r="896" spans="11:18" x14ac:dyDescent="0.25">
      <c r="K896" s="91" t="str">
        <f>IFERROR(INDEX(Market!$B$5:$M$50,MATCH(H896,Market!$A$5:$A$50,0),5),"")</f>
        <v/>
      </c>
      <c r="L896" s="92" t="str">
        <f t="shared" si="94"/>
        <v/>
      </c>
      <c r="M896" s="93" t="str">
        <f t="shared" si="95"/>
        <v/>
      </c>
      <c r="N896" s="94" t="str">
        <f t="shared" si="96"/>
        <v/>
      </c>
      <c r="O896" s="95" t="str">
        <f t="shared" si="97"/>
        <v/>
      </c>
      <c r="P896" s="95" t="str">
        <f t="shared" si="98"/>
        <v/>
      </c>
      <c r="Q896" s="96" t="str">
        <f t="shared" si="92"/>
        <v/>
      </c>
      <c r="R896" s="96" t="str">
        <f t="shared" si="93"/>
        <v/>
      </c>
    </row>
    <row r="897" spans="11:18" x14ac:dyDescent="0.25">
      <c r="K897" s="91" t="str">
        <f>IFERROR(INDEX(Market!$B$5:$M$50,MATCH(H897,Market!$A$5:$A$50,0),5),"")</f>
        <v/>
      </c>
      <c r="L897" s="92" t="str">
        <f t="shared" si="94"/>
        <v/>
      </c>
      <c r="M897" s="93" t="str">
        <f t="shared" si="95"/>
        <v/>
      </c>
      <c r="N897" s="94" t="str">
        <f t="shared" si="96"/>
        <v/>
      </c>
      <c r="O897" s="95" t="str">
        <f t="shared" si="97"/>
        <v/>
      </c>
      <c r="P897" s="95" t="str">
        <f t="shared" si="98"/>
        <v/>
      </c>
      <c r="Q897" s="96" t="str">
        <f t="shared" si="92"/>
        <v/>
      </c>
      <c r="R897" s="96" t="str">
        <f t="shared" si="93"/>
        <v/>
      </c>
    </row>
    <row r="898" spans="11:18" x14ac:dyDescent="0.25">
      <c r="K898" s="91" t="str">
        <f>IFERROR(INDEX(Market!$B$5:$M$50,MATCH(H898,Market!$A$5:$A$50,0),5),"")</f>
        <v/>
      </c>
      <c r="L898" s="92" t="str">
        <f t="shared" si="94"/>
        <v/>
      </c>
      <c r="M898" s="93" t="str">
        <f t="shared" si="95"/>
        <v/>
      </c>
      <c r="N898" s="94" t="str">
        <f t="shared" si="96"/>
        <v/>
      </c>
      <c r="O898" s="95" t="str">
        <f t="shared" si="97"/>
        <v/>
      </c>
      <c r="P898" s="95" t="str">
        <f t="shared" si="98"/>
        <v/>
      </c>
      <c r="Q898" s="96" t="str">
        <f t="shared" ref="Q898:Q961" si="99">IFERROR(IF(AccountBalance*P898&gt;0,AccountBalance*O898,"0"),"")</f>
        <v/>
      </c>
      <c r="R898" s="96" t="str">
        <f t="shared" si="93"/>
        <v/>
      </c>
    </row>
    <row r="899" spans="11:18" x14ac:dyDescent="0.25">
      <c r="K899" s="91" t="str">
        <f>IFERROR(INDEX(Market!$B$5:$M$50,MATCH(H899,Market!$A$5:$A$50,0),5),"")</f>
        <v/>
      </c>
      <c r="L899" s="92" t="str">
        <f t="shared" si="94"/>
        <v/>
      </c>
      <c r="M899" s="93" t="str">
        <f t="shared" si="95"/>
        <v/>
      </c>
      <c r="N899" s="94" t="str">
        <f t="shared" si="96"/>
        <v/>
      </c>
      <c r="O899" s="95" t="str">
        <f t="shared" si="97"/>
        <v/>
      </c>
      <c r="P899" s="95" t="str">
        <f t="shared" si="98"/>
        <v/>
      </c>
      <c r="Q899" s="96" t="str">
        <f t="shared" si="99"/>
        <v/>
      </c>
      <c r="R899" s="96" t="str">
        <f t="shared" ref="R899:R962" si="100">IFERROR(IF(AccountBalance*P899&gt;0,AccountBalance*P899,"0"),"")</f>
        <v/>
      </c>
    </row>
    <row r="900" spans="11:18" x14ac:dyDescent="0.25">
      <c r="K900" s="91" t="str">
        <f>IFERROR(INDEX(Market!$B$5:$M$50,MATCH(H900,Market!$A$5:$A$50,0),5),"")</f>
        <v/>
      </c>
      <c r="L900" s="92" t="str">
        <f t="shared" ref="L900:L963" si="101">IFERROR(K900-1,"")</f>
        <v/>
      </c>
      <c r="M900" s="93" t="str">
        <f t="shared" ref="M900:M963" si="102">IFERROR((1/I900),"")</f>
        <v/>
      </c>
      <c r="N900" s="94" t="str">
        <f t="shared" ref="N900:N963" si="103">IFERROR(1-M900,"")</f>
        <v/>
      </c>
      <c r="O900" s="95" t="str">
        <f t="shared" ref="O900:O963" si="104">IFERROR(((L900*M900)-N900)/L900,"")</f>
        <v/>
      </c>
      <c r="P900" s="95" t="str">
        <f t="shared" ref="P900:P963" si="105">IFERROR(O900/2,"")</f>
        <v/>
      </c>
      <c r="Q900" s="96" t="str">
        <f t="shared" si="99"/>
        <v/>
      </c>
      <c r="R900" s="96" t="str">
        <f t="shared" si="100"/>
        <v/>
      </c>
    </row>
    <row r="901" spans="11:18" x14ac:dyDescent="0.25">
      <c r="K901" s="91" t="str">
        <f>IFERROR(INDEX(Market!$B$5:$M$50,MATCH(H901,Market!$A$5:$A$50,0),5),"")</f>
        <v/>
      </c>
      <c r="L901" s="92" t="str">
        <f t="shared" si="101"/>
        <v/>
      </c>
      <c r="M901" s="93" t="str">
        <f t="shared" si="102"/>
        <v/>
      </c>
      <c r="N901" s="94" t="str">
        <f t="shared" si="103"/>
        <v/>
      </c>
      <c r="O901" s="95" t="str">
        <f t="shared" si="104"/>
        <v/>
      </c>
      <c r="P901" s="95" t="str">
        <f t="shared" si="105"/>
        <v/>
      </c>
      <c r="Q901" s="96" t="str">
        <f t="shared" si="99"/>
        <v/>
      </c>
      <c r="R901" s="96" t="str">
        <f t="shared" si="100"/>
        <v/>
      </c>
    </row>
    <row r="902" spans="11:18" x14ac:dyDescent="0.25">
      <c r="K902" s="91" t="str">
        <f>IFERROR(INDEX(Market!$B$5:$M$50,MATCH(H902,Market!$A$5:$A$50,0),5),"")</f>
        <v/>
      </c>
      <c r="L902" s="92" t="str">
        <f t="shared" si="101"/>
        <v/>
      </c>
      <c r="M902" s="93" t="str">
        <f t="shared" si="102"/>
        <v/>
      </c>
      <c r="N902" s="94" t="str">
        <f t="shared" si="103"/>
        <v/>
      </c>
      <c r="O902" s="95" t="str">
        <f t="shared" si="104"/>
        <v/>
      </c>
      <c r="P902" s="95" t="str">
        <f t="shared" si="105"/>
        <v/>
      </c>
      <c r="Q902" s="96" t="str">
        <f t="shared" si="99"/>
        <v/>
      </c>
      <c r="R902" s="96" t="str">
        <f t="shared" si="100"/>
        <v/>
      </c>
    </row>
    <row r="903" spans="11:18" x14ac:dyDescent="0.25">
      <c r="K903" s="91" t="str">
        <f>IFERROR(INDEX(Market!$B$5:$M$50,MATCH(H903,Market!$A$5:$A$50,0),5),"")</f>
        <v/>
      </c>
      <c r="L903" s="92" t="str">
        <f t="shared" si="101"/>
        <v/>
      </c>
      <c r="M903" s="93" t="str">
        <f t="shared" si="102"/>
        <v/>
      </c>
      <c r="N903" s="94" t="str">
        <f t="shared" si="103"/>
        <v/>
      </c>
      <c r="O903" s="95" t="str">
        <f t="shared" si="104"/>
        <v/>
      </c>
      <c r="P903" s="95" t="str">
        <f t="shared" si="105"/>
        <v/>
      </c>
      <c r="Q903" s="96" t="str">
        <f t="shared" si="99"/>
        <v/>
      </c>
      <c r="R903" s="96" t="str">
        <f t="shared" si="100"/>
        <v/>
      </c>
    </row>
    <row r="904" spans="11:18" x14ac:dyDescent="0.25">
      <c r="K904" s="91" t="str">
        <f>IFERROR(INDEX(Market!$B$5:$M$50,MATCH(H904,Market!$A$5:$A$50,0),5),"")</f>
        <v/>
      </c>
      <c r="L904" s="92" t="str">
        <f t="shared" si="101"/>
        <v/>
      </c>
      <c r="M904" s="93" t="str">
        <f t="shared" si="102"/>
        <v/>
      </c>
      <c r="N904" s="94" t="str">
        <f t="shared" si="103"/>
        <v/>
      </c>
      <c r="O904" s="95" t="str">
        <f t="shared" si="104"/>
        <v/>
      </c>
      <c r="P904" s="95" t="str">
        <f t="shared" si="105"/>
        <v/>
      </c>
      <c r="Q904" s="96" t="str">
        <f t="shared" si="99"/>
        <v/>
      </c>
      <c r="R904" s="96" t="str">
        <f t="shared" si="100"/>
        <v/>
      </c>
    </row>
    <row r="905" spans="11:18" x14ac:dyDescent="0.25">
      <c r="K905" s="91" t="str">
        <f>IFERROR(INDEX(Market!$B$5:$M$50,MATCH(H905,Market!$A$5:$A$50,0),5),"")</f>
        <v/>
      </c>
      <c r="L905" s="92" t="str">
        <f t="shared" si="101"/>
        <v/>
      </c>
      <c r="M905" s="93" t="str">
        <f t="shared" si="102"/>
        <v/>
      </c>
      <c r="N905" s="94" t="str">
        <f t="shared" si="103"/>
        <v/>
      </c>
      <c r="O905" s="95" t="str">
        <f t="shared" si="104"/>
        <v/>
      </c>
      <c r="P905" s="95" t="str">
        <f t="shared" si="105"/>
        <v/>
      </c>
      <c r="Q905" s="96" t="str">
        <f t="shared" si="99"/>
        <v/>
      </c>
      <c r="R905" s="96" t="str">
        <f t="shared" si="100"/>
        <v/>
      </c>
    </row>
    <row r="906" spans="11:18" x14ac:dyDescent="0.25">
      <c r="K906" s="91" t="str">
        <f>IFERROR(INDEX(Market!$B$5:$M$50,MATCH(H906,Market!$A$5:$A$50,0),5),"")</f>
        <v/>
      </c>
      <c r="L906" s="92" t="str">
        <f t="shared" si="101"/>
        <v/>
      </c>
      <c r="M906" s="93" t="str">
        <f t="shared" si="102"/>
        <v/>
      </c>
      <c r="N906" s="94" t="str">
        <f t="shared" si="103"/>
        <v/>
      </c>
      <c r="O906" s="95" t="str">
        <f t="shared" si="104"/>
        <v/>
      </c>
      <c r="P906" s="95" t="str">
        <f t="shared" si="105"/>
        <v/>
      </c>
      <c r="Q906" s="96" t="str">
        <f t="shared" si="99"/>
        <v/>
      </c>
      <c r="R906" s="96" t="str">
        <f t="shared" si="100"/>
        <v/>
      </c>
    </row>
    <row r="907" spans="11:18" x14ac:dyDescent="0.25">
      <c r="K907" s="91" t="str">
        <f>IFERROR(INDEX(Market!$B$5:$M$50,MATCH(H907,Market!$A$5:$A$50,0),5),"")</f>
        <v/>
      </c>
      <c r="L907" s="92" t="str">
        <f t="shared" si="101"/>
        <v/>
      </c>
      <c r="M907" s="93" t="str">
        <f t="shared" si="102"/>
        <v/>
      </c>
      <c r="N907" s="94" t="str">
        <f t="shared" si="103"/>
        <v/>
      </c>
      <c r="O907" s="95" t="str">
        <f t="shared" si="104"/>
        <v/>
      </c>
      <c r="P907" s="95" t="str">
        <f t="shared" si="105"/>
        <v/>
      </c>
      <c r="Q907" s="96" t="str">
        <f t="shared" si="99"/>
        <v/>
      </c>
      <c r="R907" s="96" t="str">
        <f t="shared" si="100"/>
        <v/>
      </c>
    </row>
    <row r="908" spans="11:18" x14ac:dyDescent="0.25">
      <c r="K908" s="91" t="str">
        <f>IFERROR(INDEX(Market!$B$5:$M$50,MATCH(H908,Market!$A$5:$A$50,0),5),"")</f>
        <v/>
      </c>
      <c r="L908" s="92" t="str">
        <f t="shared" si="101"/>
        <v/>
      </c>
      <c r="M908" s="93" t="str">
        <f t="shared" si="102"/>
        <v/>
      </c>
      <c r="N908" s="94" t="str">
        <f t="shared" si="103"/>
        <v/>
      </c>
      <c r="O908" s="95" t="str">
        <f t="shared" si="104"/>
        <v/>
      </c>
      <c r="P908" s="95" t="str">
        <f t="shared" si="105"/>
        <v/>
      </c>
      <c r="Q908" s="96" t="str">
        <f t="shared" si="99"/>
        <v/>
      </c>
      <c r="R908" s="96" t="str">
        <f t="shared" si="100"/>
        <v/>
      </c>
    </row>
    <row r="909" spans="11:18" x14ac:dyDescent="0.25">
      <c r="K909" s="91" t="str">
        <f>IFERROR(INDEX(Market!$B$5:$M$50,MATCH(H909,Market!$A$5:$A$50,0),5),"")</f>
        <v/>
      </c>
      <c r="L909" s="92" t="str">
        <f t="shared" si="101"/>
        <v/>
      </c>
      <c r="M909" s="93" t="str">
        <f t="shared" si="102"/>
        <v/>
      </c>
      <c r="N909" s="94" t="str">
        <f t="shared" si="103"/>
        <v/>
      </c>
      <c r="O909" s="95" t="str">
        <f t="shared" si="104"/>
        <v/>
      </c>
      <c r="P909" s="95" t="str">
        <f t="shared" si="105"/>
        <v/>
      </c>
      <c r="Q909" s="96" t="str">
        <f t="shared" si="99"/>
        <v/>
      </c>
      <c r="R909" s="96" t="str">
        <f t="shared" si="100"/>
        <v/>
      </c>
    </row>
    <row r="910" spans="11:18" x14ac:dyDescent="0.25">
      <c r="K910" s="91" t="str">
        <f>IFERROR(INDEX(Market!$B$5:$M$50,MATCH(H910,Market!$A$5:$A$50,0),5),"")</f>
        <v/>
      </c>
      <c r="L910" s="92" t="str">
        <f t="shared" si="101"/>
        <v/>
      </c>
      <c r="M910" s="93" t="str">
        <f t="shared" si="102"/>
        <v/>
      </c>
      <c r="N910" s="94" t="str">
        <f t="shared" si="103"/>
        <v/>
      </c>
      <c r="O910" s="95" t="str">
        <f t="shared" si="104"/>
        <v/>
      </c>
      <c r="P910" s="95" t="str">
        <f t="shared" si="105"/>
        <v/>
      </c>
      <c r="Q910" s="96" t="str">
        <f t="shared" si="99"/>
        <v/>
      </c>
      <c r="R910" s="96" t="str">
        <f t="shared" si="100"/>
        <v/>
      </c>
    </row>
    <row r="911" spans="11:18" x14ac:dyDescent="0.25">
      <c r="K911" s="91" t="str">
        <f>IFERROR(INDEX(Market!$B$5:$M$50,MATCH(H911,Market!$A$5:$A$50,0),5),"")</f>
        <v/>
      </c>
      <c r="L911" s="92" t="str">
        <f t="shared" si="101"/>
        <v/>
      </c>
      <c r="M911" s="93" t="str">
        <f t="shared" si="102"/>
        <v/>
      </c>
      <c r="N911" s="94" t="str">
        <f t="shared" si="103"/>
        <v/>
      </c>
      <c r="O911" s="95" t="str">
        <f t="shared" si="104"/>
        <v/>
      </c>
      <c r="P911" s="95" t="str">
        <f t="shared" si="105"/>
        <v/>
      </c>
      <c r="Q911" s="96" t="str">
        <f t="shared" si="99"/>
        <v/>
      </c>
      <c r="R911" s="96" t="str">
        <f t="shared" si="100"/>
        <v/>
      </c>
    </row>
    <row r="912" spans="11:18" x14ac:dyDescent="0.25">
      <c r="K912" s="91" t="str">
        <f>IFERROR(INDEX(Market!$B$5:$M$50,MATCH(H912,Market!$A$5:$A$50,0),5),"")</f>
        <v/>
      </c>
      <c r="L912" s="92" t="str">
        <f t="shared" si="101"/>
        <v/>
      </c>
      <c r="M912" s="93" t="str">
        <f t="shared" si="102"/>
        <v/>
      </c>
      <c r="N912" s="94" t="str">
        <f t="shared" si="103"/>
        <v/>
      </c>
      <c r="O912" s="95" t="str">
        <f t="shared" si="104"/>
        <v/>
      </c>
      <c r="P912" s="95" t="str">
        <f t="shared" si="105"/>
        <v/>
      </c>
      <c r="Q912" s="96" t="str">
        <f t="shared" si="99"/>
        <v/>
      </c>
      <c r="R912" s="96" t="str">
        <f t="shared" si="100"/>
        <v/>
      </c>
    </row>
    <row r="913" spans="11:18" x14ac:dyDescent="0.25">
      <c r="K913" s="91" t="str">
        <f>IFERROR(INDEX(Market!$B$5:$M$50,MATCH(H913,Market!$A$5:$A$50,0),5),"")</f>
        <v/>
      </c>
      <c r="L913" s="92" t="str">
        <f t="shared" si="101"/>
        <v/>
      </c>
      <c r="M913" s="93" t="str">
        <f t="shared" si="102"/>
        <v/>
      </c>
      <c r="N913" s="94" t="str">
        <f t="shared" si="103"/>
        <v/>
      </c>
      <c r="O913" s="95" t="str">
        <f t="shared" si="104"/>
        <v/>
      </c>
      <c r="P913" s="95" t="str">
        <f t="shared" si="105"/>
        <v/>
      </c>
      <c r="Q913" s="96" t="str">
        <f t="shared" si="99"/>
        <v/>
      </c>
      <c r="R913" s="96" t="str">
        <f t="shared" si="100"/>
        <v/>
      </c>
    </row>
    <row r="914" spans="11:18" x14ac:dyDescent="0.25">
      <c r="K914" s="91" t="str">
        <f>IFERROR(INDEX(Market!$B$5:$M$50,MATCH(H914,Market!$A$5:$A$50,0),5),"")</f>
        <v/>
      </c>
      <c r="L914" s="92" t="str">
        <f t="shared" si="101"/>
        <v/>
      </c>
      <c r="M914" s="93" t="str">
        <f t="shared" si="102"/>
        <v/>
      </c>
      <c r="N914" s="94" t="str">
        <f t="shared" si="103"/>
        <v/>
      </c>
      <c r="O914" s="95" t="str">
        <f t="shared" si="104"/>
        <v/>
      </c>
      <c r="P914" s="95" t="str">
        <f t="shared" si="105"/>
        <v/>
      </c>
      <c r="Q914" s="96" t="str">
        <f t="shared" si="99"/>
        <v/>
      </c>
      <c r="R914" s="96" t="str">
        <f t="shared" si="100"/>
        <v/>
      </c>
    </row>
    <row r="915" spans="11:18" x14ac:dyDescent="0.25">
      <c r="K915" s="91" t="str">
        <f>IFERROR(INDEX(Market!$B$5:$M$50,MATCH(H915,Market!$A$5:$A$50,0),5),"")</f>
        <v/>
      </c>
      <c r="L915" s="92" t="str">
        <f t="shared" si="101"/>
        <v/>
      </c>
      <c r="M915" s="93" t="str">
        <f t="shared" si="102"/>
        <v/>
      </c>
      <c r="N915" s="94" t="str">
        <f t="shared" si="103"/>
        <v/>
      </c>
      <c r="O915" s="95" t="str">
        <f t="shared" si="104"/>
        <v/>
      </c>
      <c r="P915" s="95" t="str">
        <f t="shared" si="105"/>
        <v/>
      </c>
      <c r="Q915" s="96" t="str">
        <f t="shared" si="99"/>
        <v/>
      </c>
      <c r="R915" s="96" t="str">
        <f t="shared" si="100"/>
        <v/>
      </c>
    </row>
    <row r="916" spans="11:18" x14ac:dyDescent="0.25">
      <c r="K916" s="91" t="str">
        <f>IFERROR(INDEX(Market!$B$5:$M$50,MATCH(H916,Market!$A$5:$A$50,0),5),"")</f>
        <v/>
      </c>
      <c r="L916" s="92" t="str">
        <f t="shared" si="101"/>
        <v/>
      </c>
      <c r="M916" s="93" t="str">
        <f t="shared" si="102"/>
        <v/>
      </c>
      <c r="N916" s="94" t="str">
        <f t="shared" si="103"/>
        <v/>
      </c>
      <c r="O916" s="95" t="str">
        <f t="shared" si="104"/>
        <v/>
      </c>
      <c r="P916" s="95" t="str">
        <f t="shared" si="105"/>
        <v/>
      </c>
      <c r="Q916" s="96" t="str">
        <f t="shared" si="99"/>
        <v/>
      </c>
      <c r="R916" s="96" t="str">
        <f t="shared" si="100"/>
        <v/>
      </c>
    </row>
    <row r="917" spans="11:18" x14ac:dyDescent="0.25">
      <c r="K917" s="91" t="str">
        <f>IFERROR(INDEX(Market!$B$5:$M$50,MATCH(H917,Market!$A$5:$A$50,0),5),"")</f>
        <v/>
      </c>
      <c r="L917" s="92" t="str">
        <f t="shared" si="101"/>
        <v/>
      </c>
      <c r="M917" s="93" t="str">
        <f t="shared" si="102"/>
        <v/>
      </c>
      <c r="N917" s="94" t="str">
        <f t="shared" si="103"/>
        <v/>
      </c>
      <c r="O917" s="95" t="str">
        <f t="shared" si="104"/>
        <v/>
      </c>
      <c r="P917" s="95" t="str">
        <f t="shared" si="105"/>
        <v/>
      </c>
      <c r="Q917" s="96" t="str">
        <f t="shared" si="99"/>
        <v/>
      </c>
      <c r="R917" s="96" t="str">
        <f t="shared" si="100"/>
        <v/>
      </c>
    </row>
    <row r="918" spans="11:18" x14ac:dyDescent="0.25">
      <c r="K918" s="91" t="str">
        <f>IFERROR(INDEX(Market!$B$5:$M$50,MATCH(H918,Market!$A$5:$A$50,0),5),"")</f>
        <v/>
      </c>
      <c r="L918" s="92" t="str">
        <f t="shared" si="101"/>
        <v/>
      </c>
      <c r="M918" s="93" t="str">
        <f t="shared" si="102"/>
        <v/>
      </c>
      <c r="N918" s="94" t="str">
        <f t="shared" si="103"/>
        <v/>
      </c>
      <c r="O918" s="95" t="str">
        <f t="shared" si="104"/>
        <v/>
      </c>
      <c r="P918" s="95" t="str">
        <f t="shared" si="105"/>
        <v/>
      </c>
      <c r="Q918" s="96" t="str">
        <f t="shared" si="99"/>
        <v/>
      </c>
      <c r="R918" s="96" t="str">
        <f t="shared" si="100"/>
        <v/>
      </c>
    </row>
    <row r="919" spans="11:18" x14ac:dyDescent="0.25">
      <c r="K919" s="91" t="str">
        <f>IFERROR(INDEX(Market!$B$5:$M$50,MATCH(H919,Market!$A$5:$A$50,0),5),"")</f>
        <v/>
      </c>
      <c r="L919" s="92" t="str">
        <f t="shared" si="101"/>
        <v/>
      </c>
      <c r="M919" s="93" t="str">
        <f t="shared" si="102"/>
        <v/>
      </c>
      <c r="N919" s="94" t="str">
        <f t="shared" si="103"/>
        <v/>
      </c>
      <c r="O919" s="95" t="str">
        <f t="shared" si="104"/>
        <v/>
      </c>
      <c r="P919" s="95" t="str">
        <f t="shared" si="105"/>
        <v/>
      </c>
      <c r="Q919" s="96" t="str">
        <f t="shared" si="99"/>
        <v/>
      </c>
      <c r="R919" s="96" t="str">
        <f t="shared" si="100"/>
        <v/>
      </c>
    </row>
    <row r="920" spans="11:18" x14ac:dyDescent="0.25">
      <c r="K920" s="91" t="str">
        <f>IFERROR(INDEX(Market!$B$5:$M$50,MATCH(H920,Market!$A$5:$A$50,0),5),"")</f>
        <v/>
      </c>
      <c r="L920" s="92" t="str">
        <f t="shared" si="101"/>
        <v/>
      </c>
      <c r="M920" s="93" t="str">
        <f t="shared" si="102"/>
        <v/>
      </c>
      <c r="N920" s="94" t="str">
        <f t="shared" si="103"/>
        <v/>
      </c>
      <c r="O920" s="95" t="str">
        <f t="shared" si="104"/>
        <v/>
      </c>
      <c r="P920" s="95" t="str">
        <f t="shared" si="105"/>
        <v/>
      </c>
      <c r="Q920" s="96" t="str">
        <f t="shared" si="99"/>
        <v/>
      </c>
      <c r="R920" s="96" t="str">
        <f t="shared" si="100"/>
        <v/>
      </c>
    </row>
    <row r="921" spans="11:18" x14ac:dyDescent="0.25">
      <c r="K921" s="91" t="str">
        <f>IFERROR(INDEX(Market!$B$5:$M$50,MATCH(H921,Market!$A$5:$A$50,0),5),"")</f>
        <v/>
      </c>
      <c r="L921" s="92" t="str">
        <f t="shared" si="101"/>
        <v/>
      </c>
      <c r="M921" s="93" t="str">
        <f t="shared" si="102"/>
        <v/>
      </c>
      <c r="N921" s="94" t="str">
        <f t="shared" si="103"/>
        <v/>
      </c>
      <c r="O921" s="95" t="str">
        <f t="shared" si="104"/>
        <v/>
      </c>
      <c r="P921" s="95" t="str">
        <f t="shared" si="105"/>
        <v/>
      </c>
      <c r="Q921" s="96" t="str">
        <f t="shared" si="99"/>
        <v/>
      </c>
      <c r="R921" s="96" t="str">
        <f t="shared" si="100"/>
        <v/>
      </c>
    </row>
    <row r="922" spans="11:18" x14ac:dyDescent="0.25">
      <c r="K922" s="91" t="str">
        <f>IFERROR(INDEX(Market!$B$5:$M$50,MATCH(H922,Market!$A$5:$A$50,0),5),"")</f>
        <v/>
      </c>
      <c r="L922" s="92" t="str">
        <f t="shared" si="101"/>
        <v/>
      </c>
      <c r="M922" s="93" t="str">
        <f t="shared" si="102"/>
        <v/>
      </c>
      <c r="N922" s="94" t="str">
        <f t="shared" si="103"/>
        <v/>
      </c>
      <c r="O922" s="95" t="str">
        <f t="shared" si="104"/>
        <v/>
      </c>
      <c r="P922" s="95" t="str">
        <f t="shared" si="105"/>
        <v/>
      </c>
      <c r="Q922" s="96" t="str">
        <f t="shared" si="99"/>
        <v/>
      </c>
      <c r="R922" s="96" t="str">
        <f t="shared" si="100"/>
        <v/>
      </c>
    </row>
    <row r="923" spans="11:18" x14ac:dyDescent="0.25">
      <c r="K923" s="91" t="str">
        <f>IFERROR(INDEX(Market!$B$5:$M$50,MATCH(H923,Market!$A$5:$A$50,0),5),"")</f>
        <v/>
      </c>
      <c r="L923" s="92" t="str">
        <f t="shared" si="101"/>
        <v/>
      </c>
      <c r="M923" s="93" t="str">
        <f t="shared" si="102"/>
        <v/>
      </c>
      <c r="N923" s="94" t="str">
        <f t="shared" si="103"/>
        <v/>
      </c>
      <c r="O923" s="95" t="str">
        <f t="shared" si="104"/>
        <v/>
      </c>
      <c r="P923" s="95" t="str">
        <f t="shared" si="105"/>
        <v/>
      </c>
      <c r="Q923" s="96" t="str">
        <f t="shared" si="99"/>
        <v/>
      </c>
      <c r="R923" s="96" t="str">
        <f t="shared" si="100"/>
        <v/>
      </c>
    </row>
    <row r="924" spans="11:18" x14ac:dyDescent="0.25">
      <c r="K924" s="91" t="str">
        <f>IFERROR(INDEX(Market!$B$5:$M$50,MATCH(H924,Market!$A$5:$A$50,0),5),"")</f>
        <v/>
      </c>
      <c r="L924" s="92" t="str">
        <f t="shared" si="101"/>
        <v/>
      </c>
      <c r="M924" s="93" t="str">
        <f t="shared" si="102"/>
        <v/>
      </c>
      <c r="N924" s="94" t="str">
        <f t="shared" si="103"/>
        <v/>
      </c>
      <c r="O924" s="95" t="str">
        <f t="shared" si="104"/>
        <v/>
      </c>
      <c r="P924" s="95" t="str">
        <f t="shared" si="105"/>
        <v/>
      </c>
      <c r="Q924" s="96" t="str">
        <f t="shared" si="99"/>
        <v/>
      </c>
      <c r="R924" s="96" t="str">
        <f t="shared" si="100"/>
        <v/>
      </c>
    </row>
    <row r="925" spans="11:18" x14ac:dyDescent="0.25">
      <c r="K925" s="91" t="str">
        <f>IFERROR(INDEX(Market!$B$5:$M$50,MATCH(H925,Market!$A$5:$A$50,0),5),"")</f>
        <v/>
      </c>
      <c r="L925" s="92" t="str">
        <f t="shared" si="101"/>
        <v/>
      </c>
      <c r="M925" s="93" t="str">
        <f t="shared" si="102"/>
        <v/>
      </c>
      <c r="N925" s="94" t="str">
        <f t="shared" si="103"/>
        <v/>
      </c>
      <c r="O925" s="95" t="str">
        <f t="shared" si="104"/>
        <v/>
      </c>
      <c r="P925" s="95" t="str">
        <f t="shared" si="105"/>
        <v/>
      </c>
      <c r="Q925" s="96" t="str">
        <f t="shared" si="99"/>
        <v/>
      </c>
      <c r="R925" s="96" t="str">
        <f t="shared" si="100"/>
        <v/>
      </c>
    </row>
    <row r="926" spans="11:18" x14ac:dyDescent="0.25">
      <c r="K926" s="91" t="str">
        <f>IFERROR(INDEX(Market!$B$5:$M$50,MATCH(H926,Market!$A$5:$A$50,0),5),"")</f>
        <v/>
      </c>
      <c r="L926" s="92" t="str">
        <f t="shared" si="101"/>
        <v/>
      </c>
      <c r="M926" s="93" t="str">
        <f t="shared" si="102"/>
        <v/>
      </c>
      <c r="N926" s="94" t="str">
        <f t="shared" si="103"/>
        <v/>
      </c>
      <c r="O926" s="95" t="str">
        <f t="shared" si="104"/>
        <v/>
      </c>
      <c r="P926" s="95" t="str">
        <f t="shared" si="105"/>
        <v/>
      </c>
      <c r="Q926" s="96" t="str">
        <f t="shared" si="99"/>
        <v/>
      </c>
      <c r="R926" s="96" t="str">
        <f t="shared" si="100"/>
        <v/>
      </c>
    </row>
    <row r="927" spans="11:18" x14ac:dyDescent="0.25">
      <c r="K927" s="91" t="str">
        <f>IFERROR(INDEX(Market!$B$5:$M$50,MATCH(H927,Market!$A$5:$A$50,0),5),"")</f>
        <v/>
      </c>
      <c r="L927" s="92" t="str">
        <f t="shared" si="101"/>
        <v/>
      </c>
      <c r="M927" s="93" t="str">
        <f t="shared" si="102"/>
        <v/>
      </c>
      <c r="N927" s="94" t="str">
        <f t="shared" si="103"/>
        <v/>
      </c>
      <c r="O927" s="95" t="str">
        <f t="shared" si="104"/>
        <v/>
      </c>
      <c r="P927" s="95" t="str">
        <f t="shared" si="105"/>
        <v/>
      </c>
      <c r="Q927" s="96" t="str">
        <f t="shared" si="99"/>
        <v/>
      </c>
      <c r="R927" s="96" t="str">
        <f t="shared" si="100"/>
        <v/>
      </c>
    </row>
    <row r="928" spans="11:18" x14ac:dyDescent="0.25">
      <c r="K928" s="91" t="str">
        <f>IFERROR(INDEX(Market!$B$5:$M$50,MATCH(H928,Market!$A$5:$A$50,0),5),"")</f>
        <v/>
      </c>
      <c r="L928" s="92" t="str">
        <f t="shared" si="101"/>
        <v/>
      </c>
      <c r="M928" s="93" t="str">
        <f t="shared" si="102"/>
        <v/>
      </c>
      <c r="N928" s="94" t="str">
        <f t="shared" si="103"/>
        <v/>
      </c>
      <c r="O928" s="95" t="str">
        <f t="shared" si="104"/>
        <v/>
      </c>
      <c r="P928" s="95" t="str">
        <f t="shared" si="105"/>
        <v/>
      </c>
      <c r="Q928" s="96" t="str">
        <f t="shared" si="99"/>
        <v/>
      </c>
      <c r="R928" s="96" t="str">
        <f t="shared" si="100"/>
        <v/>
      </c>
    </row>
    <row r="929" spans="11:18" x14ac:dyDescent="0.25">
      <c r="K929" s="91" t="str">
        <f>IFERROR(INDEX(Market!$B$5:$M$50,MATCH(H929,Market!$A$5:$A$50,0),5),"")</f>
        <v/>
      </c>
      <c r="L929" s="92" t="str">
        <f t="shared" si="101"/>
        <v/>
      </c>
      <c r="M929" s="93" t="str">
        <f t="shared" si="102"/>
        <v/>
      </c>
      <c r="N929" s="94" t="str">
        <f t="shared" si="103"/>
        <v/>
      </c>
      <c r="O929" s="95" t="str">
        <f t="shared" si="104"/>
        <v/>
      </c>
      <c r="P929" s="95" t="str">
        <f t="shared" si="105"/>
        <v/>
      </c>
      <c r="Q929" s="96" t="str">
        <f t="shared" si="99"/>
        <v/>
      </c>
      <c r="R929" s="96" t="str">
        <f t="shared" si="100"/>
        <v/>
      </c>
    </row>
    <row r="930" spans="11:18" x14ac:dyDescent="0.25">
      <c r="K930" s="91" t="str">
        <f>IFERROR(INDEX(Market!$B$5:$M$50,MATCH(H930,Market!$A$5:$A$50,0),5),"")</f>
        <v/>
      </c>
      <c r="L930" s="92" t="str">
        <f t="shared" si="101"/>
        <v/>
      </c>
      <c r="M930" s="93" t="str">
        <f t="shared" si="102"/>
        <v/>
      </c>
      <c r="N930" s="94" t="str">
        <f t="shared" si="103"/>
        <v/>
      </c>
      <c r="O930" s="95" t="str">
        <f t="shared" si="104"/>
        <v/>
      </c>
      <c r="P930" s="95" t="str">
        <f t="shared" si="105"/>
        <v/>
      </c>
      <c r="Q930" s="96" t="str">
        <f t="shared" si="99"/>
        <v/>
      </c>
      <c r="R930" s="96" t="str">
        <f t="shared" si="100"/>
        <v/>
      </c>
    </row>
    <row r="931" spans="11:18" x14ac:dyDescent="0.25">
      <c r="K931" s="91" t="str">
        <f>IFERROR(INDEX(Market!$B$5:$M$50,MATCH(H931,Market!$A$5:$A$50,0),5),"")</f>
        <v/>
      </c>
      <c r="L931" s="92" t="str">
        <f t="shared" si="101"/>
        <v/>
      </c>
      <c r="M931" s="93" t="str">
        <f t="shared" si="102"/>
        <v/>
      </c>
      <c r="N931" s="94" t="str">
        <f t="shared" si="103"/>
        <v/>
      </c>
      <c r="O931" s="95" t="str">
        <f t="shared" si="104"/>
        <v/>
      </c>
      <c r="P931" s="95" t="str">
        <f t="shared" si="105"/>
        <v/>
      </c>
      <c r="Q931" s="96" t="str">
        <f t="shared" si="99"/>
        <v/>
      </c>
      <c r="R931" s="96" t="str">
        <f t="shared" si="100"/>
        <v/>
      </c>
    </row>
    <row r="932" spans="11:18" x14ac:dyDescent="0.25">
      <c r="K932" s="91" t="str">
        <f>IFERROR(INDEX(Market!$B$5:$M$50,MATCH(H932,Market!$A$5:$A$50,0),5),"")</f>
        <v/>
      </c>
      <c r="L932" s="92" t="str">
        <f t="shared" si="101"/>
        <v/>
      </c>
      <c r="M932" s="93" t="str">
        <f t="shared" si="102"/>
        <v/>
      </c>
      <c r="N932" s="94" t="str">
        <f t="shared" si="103"/>
        <v/>
      </c>
      <c r="O932" s="95" t="str">
        <f t="shared" si="104"/>
        <v/>
      </c>
      <c r="P932" s="95" t="str">
        <f t="shared" si="105"/>
        <v/>
      </c>
      <c r="Q932" s="96" t="str">
        <f t="shared" si="99"/>
        <v/>
      </c>
      <c r="R932" s="96" t="str">
        <f t="shared" si="100"/>
        <v/>
      </c>
    </row>
    <row r="933" spans="11:18" x14ac:dyDescent="0.25">
      <c r="K933" s="91" t="str">
        <f>IFERROR(INDEX(Market!$B$5:$M$50,MATCH(H933,Market!$A$5:$A$50,0),5),"")</f>
        <v/>
      </c>
      <c r="L933" s="92" t="str">
        <f t="shared" si="101"/>
        <v/>
      </c>
      <c r="M933" s="93" t="str">
        <f t="shared" si="102"/>
        <v/>
      </c>
      <c r="N933" s="94" t="str">
        <f t="shared" si="103"/>
        <v/>
      </c>
      <c r="O933" s="95" t="str">
        <f t="shared" si="104"/>
        <v/>
      </c>
      <c r="P933" s="95" t="str">
        <f t="shared" si="105"/>
        <v/>
      </c>
      <c r="Q933" s="96" t="str">
        <f t="shared" si="99"/>
        <v/>
      </c>
      <c r="R933" s="96" t="str">
        <f t="shared" si="100"/>
        <v/>
      </c>
    </row>
    <row r="934" spans="11:18" x14ac:dyDescent="0.25">
      <c r="K934" s="91" t="str">
        <f>IFERROR(INDEX(Market!$B$5:$M$50,MATCH(H934,Market!$A$5:$A$50,0),5),"")</f>
        <v/>
      </c>
      <c r="L934" s="92" t="str">
        <f t="shared" si="101"/>
        <v/>
      </c>
      <c r="M934" s="93" t="str">
        <f t="shared" si="102"/>
        <v/>
      </c>
      <c r="N934" s="94" t="str">
        <f t="shared" si="103"/>
        <v/>
      </c>
      <c r="O934" s="95" t="str">
        <f t="shared" si="104"/>
        <v/>
      </c>
      <c r="P934" s="95" t="str">
        <f t="shared" si="105"/>
        <v/>
      </c>
      <c r="Q934" s="96" t="str">
        <f t="shared" si="99"/>
        <v/>
      </c>
      <c r="R934" s="96" t="str">
        <f t="shared" si="100"/>
        <v/>
      </c>
    </row>
    <row r="935" spans="11:18" x14ac:dyDescent="0.25">
      <c r="K935" s="91" t="str">
        <f>IFERROR(INDEX(Market!$B$5:$M$50,MATCH(H935,Market!$A$5:$A$50,0),5),"")</f>
        <v/>
      </c>
      <c r="L935" s="92" t="str">
        <f t="shared" si="101"/>
        <v/>
      </c>
      <c r="M935" s="93" t="str">
        <f t="shared" si="102"/>
        <v/>
      </c>
      <c r="N935" s="94" t="str">
        <f t="shared" si="103"/>
        <v/>
      </c>
      <c r="O935" s="95" t="str">
        <f t="shared" si="104"/>
        <v/>
      </c>
      <c r="P935" s="95" t="str">
        <f t="shared" si="105"/>
        <v/>
      </c>
      <c r="Q935" s="96" t="str">
        <f t="shared" si="99"/>
        <v/>
      </c>
      <c r="R935" s="96" t="str">
        <f t="shared" si="100"/>
        <v/>
      </c>
    </row>
    <row r="936" spans="11:18" x14ac:dyDescent="0.25">
      <c r="K936" s="91" t="str">
        <f>IFERROR(INDEX(Market!$B$5:$M$50,MATCH(H936,Market!$A$5:$A$50,0),5),"")</f>
        <v/>
      </c>
      <c r="L936" s="92" t="str">
        <f t="shared" si="101"/>
        <v/>
      </c>
      <c r="M936" s="93" t="str">
        <f t="shared" si="102"/>
        <v/>
      </c>
      <c r="N936" s="94" t="str">
        <f t="shared" si="103"/>
        <v/>
      </c>
      <c r="O936" s="95" t="str">
        <f t="shared" si="104"/>
        <v/>
      </c>
      <c r="P936" s="95" t="str">
        <f t="shared" si="105"/>
        <v/>
      </c>
      <c r="Q936" s="96" t="str">
        <f t="shared" si="99"/>
        <v/>
      </c>
      <c r="R936" s="96" t="str">
        <f t="shared" si="100"/>
        <v/>
      </c>
    </row>
    <row r="937" spans="11:18" x14ac:dyDescent="0.25">
      <c r="K937" s="91" t="str">
        <f>IFERROR(INDEX(Market!$B$5:$M$50,MATCH(H937,Market!$A$5:$A$50,0),5),"")</f>
        <v/>
      </c>
      <c r="L937" s="92" t="str">
        <f t="shared" si="101"/>
        <v/>
      </c>
      <c r="M937" s="93" t="str">
        <f t="shared" si="102"/>
        <v/>
      </c>
      <c r="N937" s="94" t="str">
        <f t="shared" si="103"/>
        <v/>
      </c>
      <c r="O937" s="95" t="str">
        <f t="shared" si="104"/>
        <v/>
      </c>
      <c r="P937" s="95" t="str">
        <f t="shared" si="105"/>
        <v/>
      </c>
      <c r="Q937" s="96" t="str">
        <f t="shared" si="99"/>
        <v/>
      </c>
      <c r="R937" s="96" t="str">
        <f t="shared" si="100"/>
        <v/>
      </c>
    </row>
    <row r="938" spans="11:18" x14ac:dyDescent="0.25">
      <c r="K938" s="91" t="str">
        <f>IFERROR(INDEX(Market!$B$5:$M$50,MATCH(H938,Market!$A$5:$A$50,0),5),"")</f>
        <v/>
      </c>
      <c r="L938" s="92" t="str">
        <f t="shared" si="101"/>
        <v/>
      </c>
      <c r="M938" s="93" t="str">
        <f t="shared" si="102"/>
        <v/>
      </c>
      <c r="N938" s="94" t="str">
        <f t="shared" si="103"/>
        <v/>
      </c>
      <c r="O938" s="95" t="str">
        <f t="shared" si="104"/>
        <v/>
      </c>
      <c r="P938" s="95" t="str">
        <f t="shared" si="105"/>
        <v/>
      </c>
      <c r="Q938" s="96" t="str">
        <f t="shared" si="99"/>
        <v/>
      </c>
      <c r="R938" s="96" t="str">
        <f t="shared" si="100"/>
        <v/>
      </c>
    </row>
    <row r="939" spans="11:18" x14ac:dyDescent="0.25">
      <c r="K939" s="91" t="str">
        <f>IFERROR(INDEX(Market!$B$5:$M$50,MATCH(H939,Market!$A$5:$A$50,0),5),"")</f>
        <v/>
      </c>
      <c r="L939" s="92" t="str">
        <f t="shared" si="101"/>
        <v/>
      </c>
      <c r="M939" s="93" t="str">
        <f t="shared" si="102"/>
        <v/>
      </c>
      <c r="N939" s="94" t="str">
        <f t="shared" si="103"/>
        <v/>
      </c>
      <c r="O939" s="95" t="str">
        <f t="shared" si="104"/>
        <v/>
      </c>
      <c r="P939" s="95" t="str">
        <f t="shared" si="105"/>
        <v/>
      </c>
      <c r="Q939" s="96" t="str">
        <f t="shared" si="99"/>
        <v/>
      </c>
      <c r="R939" s="96" t="str">
        <f t="shared" si="100"/>
        <v/>
      </c>
    </row>
    <row r="940" spans="11:18" x14ac:dyDescent="0.25">
      <c r="K940" s="91" t="str">
        <f>IFERROR(INDEX(Market!$B$5:$M$50,MATCH(H940,Market!$A$5:$A$50,0),5),"")</f>
        <v/>
      </c>
      <c r="L940" s="92" t="str">
        <f t="shared" si="101"/>
        <v/>
      </c>
      <c r="M940" s="93" t="str">
        <f t="shared" si="102"/>
        <v/>
      </c>
      <c r="N940" s="94" t="str">
        <f t="shared" si="103"/>
        <v/>
      </c>
      <c r="O940" s="95" t="str">
        <f t="shared" si="104"/>
        <v/>
      </c>
      <c r="P940" s="95" t="str">
        <f t="shared" si="105"/>
        <v/>
      </c>
      <c r="Q940" s="96" t="str">
        <f t="shared" si="99"/>
        <v/>
      </c>
      <c r="R940" s="96" t="str">
        <f t="shared" si="100"/>
        <v/>
      </c>
    </row>
    <row r="941" spans="11:18" x14ac:dyDescent="0.25">
      <c r="K941" s="91" t="str">
        <f>IFERROR(INDEX(Market!$B$5:$M$50,MATCH(H941,Market!$A$5:$A$50,0),5),"")</f>
        <v/>
      </c>
      <c r="L941" s="92" t="str">
        <f t="shared" si="101"/>
        <v/>
      </c>
      <c r="M941" s="93" t="str">
        <f t="shared" si="102"/>
        <v/>
      </c>
      <c r="N941" s="94" t="str">
        <f t="shared" si="103"/>
        <v/>
      </c>
      <c r="O941" s="95" t="str">
        <f t="shared" si="104"/>
        <v/>
      </c>
      <c r="P941" s="95" t="str">
        <f t="shared" si="105"/>
        <v/>
      </c>
      <c r="Q941" s="96" t="str">
        <f t="shared" si="99"/>
        <v/>
      </c>
      <c r="R941" s="96" t="str">
        <f t="shared" si="100"/>
        <v/>
      </c>
    </row>
    <row r="942" spans="11:18" x14ac:dyDescent="0.25">
      <c r="K942" s="91" t="str">
        <f>IFERROR(INDEX(Market!$B$5:$M$50,MATCH(H942,Market!$A$5:$A$50,0),5),"")</f>
        <v/>
      </c>
      <c r="L942" s="92" t="str">
        <f t="shared" si="101"/>
        <v/>
      </c>
      <c r="M942" s="93" t="str">
        <f t="shared" si="102"/>
        <v/>
      </c>
      <c r="N942" s="94" t="str">
        <f t="shared" si="103"/>
        <v/>
      </c>
      <c r="O942" s="95" t="str">
        <f t="shared" si="104"/>
        <v/>
      </c>
      <c r="P942" s="95" t="str">
        <f t="shared" si="105"/>
        <v/>
      </c>
      <c r="Q942" s="96" t="str">
        <f t="shared" si="99"/>
        <v/>
      </c>
      <c r="R942" s="96" t="str">
        <f t="shared" si="100"/>
        <v/>
      </c>
    </row>
    <row r="943" spans="11:18" x14ac:dyDescent="0.25">
      <c r="K943" s="91" t="str">
        <f>IFERROR(INDEX(Market!$B$5:$M$50,MATCH(H943,Market!$A$5:$A$50,0),5),"")</f>
        <v/>
      </c>
      <c r="L943" s="92" t="str">
        <f t="shared" si="101"/>
        <v/>
      </c>
      <c r="M943" s="93" t="str">
        <f t="shared" si="102"/>
        <v/>
      </c>
      <c r="N943" s="94" t="str">
        <f t="shared" si="103"/>
        <v/>
      </c>
      <c r="O943" s="95" t="str">
        <f t="shared" si="104"/>
        <v/>
      </c>
      <c r="P943" s="95" t="str">
        <f t="shared" si="105"/>
        <v/>
      </c>
      <c r="Q943" s="96" t="str">
        <f t="shared" si="99"/>
        <v/>
      </c>
      <c r="R943" s="96" t="str">
        <f t="shared" si="100"/>
        <v/>
      </c>
    </row>
    <row r="944" spans="11:18" x14ac:dyDescent="0.25">
      <c r="K944" s="91" t="str">
        <f>IFERROR(INDEX(Market!$B$5:$M$50,MATCH(H944,Market!$A$5:$A$50,0),5),"")</f>
        <v/>
      </c>
      <c r="L944" s="92" t="str">
        <f t="shared" si="101"/>
        <v/>
      </c>
      <c r="M944" s="93" t="str">
        <f t="shared" si="102"/>
        <v/>
      </c>
      <c r="N944" s="94" t="str">
        <f t="shared" si="103"/>
        <v/>
      </c>
      <c r="O944" s="95" t="str">
        <f t="shared" si="104"/>
        <v/>
      </c>
      <c r="P944" s="95" t="str">
        <f t="shared" si="105"/>
        <v/>
      </c>
      <c r="Q944" s="96" t="str">
        <f t="shared" si="99"/>
        <v/>
      </c>
      <c r="R944" s="96" t="str">
        <f t="shared" si="100"/>
        <v/>
      </c>
    </row>
    <row r="945" spans="11:18" x14ac:dyDescent="0.25">
      <c r="K945" s="91" t="str">
        <f>IFERROR(INDEX(Market!$B$5:$M$50,MATCH(H945,Market!$A$5:$A$50,0),5),"")</f>
        <v/>
      </c>
      <c r="L945" s="92" t="str">
        <f t="shared" si="101"/>
        <v/>
      </c>
      <c r="M945" s="93" t="str">
        <f t="shared" si="102"/>
        <v/>
      </c>
      <c r="N945" s="94" t="str">
        <f t="shared" si="103"/>
        <v/>
      </c>
      <c r="O945" s="95" t="str">
        <f t="shared" si="104"/>
        <v/>
      </c>
      <c r="P945" s="95" t="str">
        <f t="shared" si="105"/>
        <v/>
      </c>
      <c r="Q945" s="96" t="str">
        <f t="shared" si="99"/>
        <v/>
      </c>
      <c r="R945" s="96" t="str">
        <f t="shared" si="100"/>
        <v/>
      </c>
    </row>
    <row r="946" spans="11:18" x14ac:dyDescent="0.25">
      <c r="K946" s="91" t="str">
        <f>IFERROR(INDEX(Market!$B$5:$M$50,MATCH(H946,Market!$A$5:$A$50,0),5),"")</f>
        <v/>
      </c>
      <c r="L946" s="92" t="str">
        <f t="shared" si="101"/>
        <v/>
      </c>
      <c r="M946" s="93" t="str">
        <f t="shared" si="102"/>
        <v/>
      </c>
      <c r="N946" s="94" t="str">
        <f t="shared" si="103"/>
        <v/>
      </c>
      <c r="O946" s="95" t="str">
        <f t="shared" si="104"/>
        <v/>
      </c>
      <c r="P946" s="95" t="str">
        <f t="shared" si="105"/>
        <v/>
      </c>
      <c r="Q946" s="96" t="str">
        <f t="shared" si="99"/>
        <v/>
      </c>
      <c r="R946" s="96" t="str">
        <f t="shared" si="100"/>
        <v/>
      </c>
    </row>
    <row r="947" spans="11:18" x14ac:dyDescent="0.25">
      <c r="K947" s="91" t="str">
        <f>IFERROR(INDEX(Market!$B$5:$M$50,MATCH(H947,Market!$A$5:$A$50,0),5),"")</f>
        <v/>
      </c>
      <c r="L947" s="92" t="str">
        <f t="shared" si="101"/>
        <v/>
      </c>
      <c r="M947" s="93" t="str">
        <f t="shared" si="102"/>
        <v/>
      </c>
      <c r="N947" s="94" t="str">
        <f t="shared" si="103"/>
        <v/>
      </c>
      <c r="O947" s="95" t="str">
        <f t="shared" si="104"/>
        <v/>
      </c>
      <c r="P947" s="95" t="str">
        <f t="shared" si="105"/>
        <v/>
      </c>
      <c r="Q947" s="96" t="str">
        <f t="shared" si="99"/>
        <v/>
      </c>
      <c r="R947" s="96" t="str">
        <f t="shared" si="100"/>
        <v/>
      </c>
    </row>
    <row r="948" spans="11:18" x14ac:dyDescent="0.25">
      <c r="K948" s="91" t="str">
        <f>IFERROR(INDEX(Market!$B$5:$M$50,MATCH(H948,Market!$A$5:$A$50,0),5),"")</f>
        <v/>
      </c>
      <c r="L948" s="92" t="str">
        <f t="shared" si="101"/>
        <v/>
      </c>
      <c r="M948" s="93" t="str">
        <f t="shared" si="102"/>
        <v/>
      </c>
      <c r="N948" s="94" t="str">
        <f t="shared" si="103"/>
        <v/>
      </c>
      <c r="O948" s="95" t="str">
        <f t="shared" si="104"/>
        <v/>
      </c>
      <c r="P948" s="95" t="str">
        <f t="shared" si="105"/>
        <v/>
      </c>
      <c r="Q948" s="96" t="str">
        <f t="shared" si="99"/>
        <v/>
      </c>
      <c r="R948" s="96" t="str">
        <f t="shared" si="100"/>
        <v/>
      </c>
    </row>
    <row r="949" spans="11:18" x14ac:dyDescent="0.25">
      <c r="K949" s="91" t="str">
        <f>IFERROR(INDEX(Market!$B$5:$M$50,MATCH(H949,Market!$A$5:$A$50,0),5),"")</f>
        <v/>
      </c>
      <c r="L949" s="92" t="str">
        <f t="shared" si="101"/>
        <v/>
      </c>
      <c r="M949" s="93" t="str">
        <f t="shared" si="102"/>
        <v/>
      </c>
      <c r="N949" s="94" t="str">
        <f t="shared" si="103"/>
        <v/>
      </c>
      <c r="O949" s="95" t="str">
        <f t="shared" si="104"/>
        <v/>
      </c>
      <c r="P949" s="95" t="str">
        <f t="shared" si="105"/>
        <v/>
      </c>
      <c r="Q949" s="96" t="str">
        <f t="shared" si="99"/>
        <v/>
      </c>
      <c r="R949" s="96" t="str">
        <f t="shared" si="100"/>
        <v/>
      </c>
    </row>
    <row r="950" spans="11:18" x14ac:dyDescent="0.25">
      <c r="K950" s="91" t="str">
        <f>IFERROR(INDEX(Market!$B$5:$M$50,MATCH(H950,Market!$A$5:$A$50,0),5),"")</f>
        <v/>
      </c>
      <c r="L950" s="92" t="str">
        <f t="shared" si="101"/>
        <v/>
      </c>
      <c r="M950" s="93" t="str">
        <f t="shared" si="102"/>
        <v/>
      </c>
      <c r="N950" s="94" t="str">
        <f t="shared" si="103"/>
        <v/>
      </c>
      <c r="O950" s="95" t="str">
        <f t="shared" si="104"/>
        <v/>
      </c>
      <c r="P950" s="95" t="str">
        <f t="shared" si="105"/>
        <v/>
      </c>
      <c r="Q950" s="96" t="str">
        <f t="shared" si="99"/>
        <v/>
      </c>
      <c r="R950" s="96" t="str">
        <f t="shared" si="100"/>
        <v/>
      </c>
    </row>
    <row r="951" spans="11:18" x14ac:dyDescent="0.25">
      <c r="K951" s="91" t="str">
        <f>IFERROR(INDEX(Market!$B$5:$M$50,MATCH(H951,Market!$A$5:$A$50,0),5),"")</f>
        <v/>
      </c>
      <c r="L951" s="92" t="str">
        <f t="shared" si="101"/>
        <v/>
      </c>
      <c r="M951" s="93" t="str">
        <f t="shared" si="102"/>
        <v/>
      </c>
      <c r="N951" s="94" t="str">
        <f t="shared" si="103"/>
        <v/>
      </c>
      <c r="O951" s="95" t="str">
        <f t="shared" si="104"/>
        <v/>
      </c>
      <c r="P951" s="95" t="str">
        <f t="shared" si="105"/>
        <v/>
      </c>
      <c r="Q951" s="96" t="str">
        <f t="shared" si="99"/>
        <v/>
      </c>
      <c r="R951" s="96" t="str">
        <f t="shared" si="100"/>
        <v/>
      </c>
    </row>
    <row r="952" spans="11:18" x14ac:dyDescent="0.25">
      <c r="K952" s="91" t="str">
        <f>IFERROR(INDEX(Market!$B$5:$M$50,MATCH(H952,Market!$A$5:$A$50,0),5),"")</f>
        <v/>
      </c>
      <c r="L952" s="92" t="str">
        <f t="shared" si="101"/>
        <v/>
      </c>
      <c r="M952" s="93" t="str">
        <f t="shared" si="102"/>
        <v/>
      </c>
      <c r="N952" s="94" t="str">
        <f t="shared" si="103"/>
        <v/>
      </c>
      <c r="O952" s="95" t="str">
        <f t="shared" si="104"/>
        <v/>
      </c>
      <c r="P952" s="95" t="str">
        <f t="shared" si="105"/>
        <v/>
      </c>
      <c r="Q952" s="96" t="str">
        <f t="shared" si="99"/>
        <v/>
      </c>
      <c r="R952" s="96" t="str">
        <f t="shared" si="100"/>
        <v/>
      </c>
    </row>
    <row r="953" spans="11:18" x14ac:dyDescent="0.25">
      <c r="K953" s="91" t="str">
        <f>IFERROR(INDEX(Market!$B$5:$M$50,MATCH(H953,Market!$A$5:$A$50,0),5),"")</f>
        <v/>
      </c>
      <c r="L953" s="92" t="str">
        <f t="shared" si="101"/>
        <v/>
      </c>
      <c r="M953" s="93" t="str">
        <f t="shared" si="102"/>
        <v/>
      </c>
      <c r="N953" s="94" t="str">
        <f t="shared" si="103"/>
        <v/>
      </c>
      <c r="O953" s="95" t="str">
        <f t="shared" si="104"/>
        <v/>
      </c>
      <c r="P953" s="95" t="str">
        <f t="shared" si="105"/>
        <v/>
      </c>
      <c r="Q953" s="96" t="str">
        <f t="shared" si="99"/>
        <v/>
      </c>
      <c r="R953" s="96" t="str">
        <f t="shared" si="100"/>
        <v/>
      </c>
    </row>
    <row r="954" spans="11:18" x14ac:dyDescent="0.25">
      <c r="K954" s="91" t="str">
        <f>IFERROR(INDEX(Market!$B$5:$M$50,MATCH(H954,Market!$A$5:$A$50,0),5),"")</f>
        <v/>
      </c>
      <c r="L954" s="92" t="str">
        <f t="shared" si="101"/>
        <v/>
      </c>
      <c r="M954" s="93" t="str">
        <f t="shared" si="102"/>
        <v/>
      </c>
      <c r="N954" s="94" t="str">
        <f t="shared" si="103"/>
        <v/>
      </c>
      <c r="O954" s="95" t="str">
        <f t="shared" si="104"/>
        <v/>
      </c>
      <c r="P954" s="95" t="str">
        <f t="shared" si="105"/>
        <v/>
      </c>
      <c r="Q954" s="96" t="str">
        <f t="shared" si="99"/>
        <v/>
      </c>
      <c r="R954" s="96" t="str">
        <f t="shared" si="100"/>
        <v/>
      </c>
    </row>
    <row r="955" spans="11:18" x14ac:dyDescent="0.25">
      <c r="K955" s="91" t="str">
        <f>IFERROR(INDEX(Market!$B$5:$M$50,MATCH(H955,Market!$A$5:$A$50,0),5),"")</f>
        <v/>
      </c>
      <c r="L955" s="92" t="str">
        <f t="shared" si="101"/>
        <v/>
      </c>
      <c r="M955" s="93" t="str">
        <f t="shared" si="102"/>
        <v/>
      </c>
      <c r="N955" s="94" t="str">
        <f t="shared" si="103"/>
        <v/>
      </c>
      <c r="O955" s="95" t="str">
        <f t="shared" si="104"/>
        <v/>
      </c>
      <c r="P955" s="95" t="str">
        <f t="shared" si="105"/>
        <v/>
      </c>
      <c r="Q955" s="96" t="str">
        <f t="shared" si="99"/>
        <v/>
      </c>
      <c r="R955" s="96" t="str">
        <f t="shared" si="100"/>
        <v/>
      </c>
    </row>
    <row r="956" spans="11:18" x14ac:dyDescent="0.25">
      <c r="K956" s="91" t="str">
        <f>IFERROR(INDEX(Market!$B$5:$M$50,MATCH(H956,Market!$A$5:$A$50,0),5),"")</f>
        <v/>
      </c>
      <c r="L956" s="92" t="str">
        <f t="shared" si="101"/>
        <v/>
      </c>
      <c r="M956" s="93" t="str">
        <f t="shared" si="102"/>
        <v/>
      </c>
      <c r="N956" s="94" t="str">
        <f t="shared" si="103"/>
        <v/>
      </c>
      <c r="O956" s="95" t="str">
        <f t="shared" si="104"/>
        <v/>
      </c>
      <c r="P956" s="95" t="str">
        <f t="shared" si="105"/>
        <v/>
      </c>
      <c r="Q956" s="96" t="str">
        <f t="shared" si="99"/>
        <v/>
      </c>
      <c r="R956" s="96" t="str">
        <f t="shared" si="100"/>
        <v/>
      </c>
    </row>
    <row r="957" spans="11:18" x14ac:dyDescent="0.25">
      <c r="K957" s="91" t="str">
        <f>IFERROR(INDEX(Market!$B$5:$M$50,MATCH(H957,Market!$A$5:$A$50,0),5),"")</f>
        <v/>
      </c>
      <c r="L957" s="92" t="str">
        <f t="shared" si="101"/>
        <v/>
      </c>
      <c r="M957" s="93" t="str">
        <f t="shared" si="102"/>
        <v/>
      </c>
      <c r="N957" s="94" t="str">
        <f t="shared" si="103"/>
        <v/>
      </c>
      <c r="O957" s="95" t="str">
        <f t="shared" si="104"/>
        <v/>
      </c>
      <c r="P957" s="95" t="str">
        <f t="shared" si="105"/>
        <v/>
      </c>
      <c r="Q957" s="96" t="str">
        <f t="shared" si="99"/>
        <v/>
      </c>
      <c r="R957" s="96" t="str">
        <f t="shared" si="100"/>
        <v/>
      </c>
    </row>
    <row r="958" spans="11:18" x14ac:dyDescent="0.25">
      <c r="K958" s="91" t="str">
        <f>IFERROR(INDEX(Market!$B$5:$M$50,MATCH(H958,Market!$A$5:$A$50,0),5),"")</f>
        <v/>
      </c>
      <c r="L958" s="92" t="str">
        <f t="shared" si="101"/>
        <v/>
      </c>
      <c r="M958" s="93" t="str">
        <f t="shared" si="102"/>
        <v/>
      </c>
      <c r="N958" s="94" t="str">
        <f t="shared" si="103"/>
        <v/>
      </c>
      <c r="O958" s="95" t="str">
        <f t="shared" si="104"/>
        <v/>
      </c>
      <c r="P958" s="95" t="str">
        <f t="shared" si="105"/>
        <v/>
      </c>
      <c r="Q958" s="96" t="str">
        <f t="shared" si="99"/>
        <v/>
      </c>
      <c r="R958" s="96" t="str">
        <f t="shared" si="100"/>
        <v/>
      </c>
    </row>
    <row r="959" spans="11:18" x14ac:dyDescent="0.25">
      <c r="K959" s="91" t="str">
        <f>IFERROR(INDEX(Market!$B$5:$M$50,MATCH(H959,Market!$A$5:$A$50,0),5),"")</f>
        <v/>
      </c>
      <c r="L959" s="92" t="str">
        <f t="shared" si="101"/>
        <v/>
      </c>
      <c r="M959" s="93" t="str">
        <f t="shared" si="102"/>
        <v/>
      </c>
      <c r="N959" s="94" t="str">
        <f t="shared" si="103"/>
        <v/>
      </c>
      <c r="O959" s="95" t="str">
        <f t="shared" si="104"/>
        <v/>
      </c>
      <c r="P959" s="95" t="str">
        <f t="shared" si="105"/>
        <v/>
      </c>
      <c r="Q959" s="96" t="str">
        <f t="shared" si="99"/>
        <v/>
      </c>
      <c r="R959" s="96" t="str">
        <f t="shared" si="100"/>
        <v/>
      </c>
    </row>
    <row r="960" spans="11:18" x14ac:dyDescent="0.25">
      <c r="K960" s="91" t="str">
        <f>IFERROR(INDEX(Market!$B$5:$M$50,MATCH(H960,Market!$A$5:$A$50,0),5),"")</f>
        <v/>
      </c>
      <c r="L960" s="92" t="str">
        <f t="shared" si="101"/>
        <v/>
      </c>
      <c r="M960" s="93" t="str">
        <f t="shared" si="102"/>
        <v/>
      </c>
      <c r="N960" s="94" t="str">
        <f t="shared" si="103"/>
        <v/>
      </c>
      <c r="O960" s="95" t="str">
        <f t="shared" si="104"/>
        <v/>
      </c>
      <c r="P960" s="95" t="str">
        <f t="shared" si="105"/>
        <v/>
      </c>
      <c r="Q960" s="96" t="str">
        <f t="shared" si="99"/>
        <v/>
      </c>
      <c r="R960" s="96" t="str">
        <f t="shared" si="100"/>
        <v/>
      </c>
    </row>
    <row r="961" spans="11:18" x14ac:dyDescent="0.25">
      <c r="K961" s="91" t="str">
        <f>IFERROR(INDEX(Market!$B$5:$M$50,MATCH(H961,Market!$A$5:$A$50,0),5),"")</f>
        <v/>
      </c>
      <c r="L961" s="92" t="str">
        <f t="shared" si="101"/>
        <v/>
      </c>
      <c r="M961" s="93" t="str">
        <f t="shared" si="102"/>
        <v/>
      </c>
      <c r="N961" s="94" t="str">
        <f t="shared" si="103"/>
        <v/>
      </c>
      <c r="O961" s="95" t="str">
        <f t="shared" si="104"/>
        <v/>
      </c>
      <c r="P961" s="95" t="str">
        <f t="shared" si="105"/>
        <v/>
      </c>
      <c r="Q961" s="96" t="str">
        <f t="shared" si="99"/>
        <v/>
      </c>
      <c r="R961" s="96" t="str">
        <f t="shared" si="100"/>
        <v/>
      </c>
    </row>
    <row r="962" spans="11:18" x14ac:dyDescent="0.25">
      <c r="K962" s="91" t="str">
        <f>IFERROR(INDEX(Market!$B$5:$M$50,MATCH(H962,Market!$A$5:$A$50,0),5),"")</f>
        <v/>
      </c>
      <c r="L962" s="92" t="str">
        <f t="shared" si="101"/>
        <v/>
      </c>
      <c r="M962" s="93" t="str">
        <f t="shared" si="102"/>
        <v/>
      </c>
      <c r="N962" s="94" t="str">
        <f t="shared" si="103"/>
        <v/>
      </c>
      <c r="O962" s="95" t="str">
        <f t="shared" si="104"/>
        <v/>
      </c>
      <c r="P962" s="95" t="str">
        <f t="shared" si="105"/>
        <v/>
      </c>
      <c r="Q962" s="96" t="str">
        <f t="shared" ref="Q962:Q1025" si="106">IFERROR(IF(AccountBalance*P962&gt;0,AccountBalance*O962,"0"),"")</f>
        <v/>
      </c>
      <c r="R962" s="96" t="str">
        <f t="shared" si="100"/>
        <v/>
      </c>
    </row>
    <row r="963" spans="11:18" x14ac:dyDescent="0.25">
      <c r="K963" s="91" t="str">
        <f>IFERROR(INDEX(Market!$B$5:$M$50,MATCH(H963,Market!$A$5:$A$50,0),5),"")</f>
        <v/>
      </c>
      <c r="L963" s="92" t="str">
        <f t="shared" si="101"/>
        <v/>
      </c>
      <c r="M963" s="93" t="str">
        <f t="shared" si="102"/>
        <v/>
      </c>
      <c r="N963" s="94" t="str">
        <f t="shared" si="103"/>
        <v/>
      </c>
      <c r="O963" s="95" t="str">
        <f t="shared" si="104"/>
        <v/>
      </c>
      <c r="P963" s="95" t="str">
        <f t="shared" si="105"/>
        <v/>
      </c>
      <c r="Q963" s="96" t="str">
        <f t="shared" si="106"/>
        <v/>
      </c>
      <c r="R963" s="96" t="str">
        <f t="shared" ref="R963:R1026" si="107">IFERROR(IF(AccountBalance*P963&gt;0,AccountBalance*P963,"0"),"")</f>
        <v/>
      </c>
    </row>
    <row r="964" spans="11:18" x14ac:dyDescent="0.25">
      <c r="K964" s="91" t="str">
        <f>IFERROR(INDEX(Market!$B$5:$M$50,MATCH(H964,Market!$A$5:$A$50,0),5),"")</f>
        <v/>
      </c>
      <c r="L964" s="92" t="str">
        <f t="shared" ref="L964:L1027" si="108">IFERROR(K964-1,"")</f>
        <v/>
      </c>
      <c r="M964" s="93" t="str">
        <f t="shared" ref="M964:M1027" si="109">IFERROR((1/I964),"")</f>
        <v/>
      </c>
      <c r="N964" s="94" t="str">
        <f t="shared" ref="N964:N1027" si="110">IFERROR(1-M964,"")</f>
        <v/>
      </c>
      <c r="O964" s="95" t="str">
        <f t="shared" ref="O964:O1027" si="111">IFERROR(((L964*M964)-N964)/L964,"")</f>
        <v/>
      </c>
      <c r="P964" s="95" t="str">
        <f t="shared" ref="P964:P1027" si="112">IFERROR(O964/2,"")</f>
        <v/>
      </c>
      <c r="Q964" s="96" t="str">
        <f t="shared" si="106"/>
        <v/>
      </c>
      <c r="R964" s="96" t="str">
        <f t="shared" si="107"/>
        <v/>
      </c>
    </row>
    <row r="965" spans="11:18" x14ac:dyDescent="0.25">
      <c r="K965" s="91" t="str">
        <f>IFERROR(INDEX(Market!$B$5:$M$50,MATCH(H965,Market!$A$5:$A$50,0),5),"")</f>
        <v/>
      </c>
      <c r="L965" s="92" t="str">
        <f t="shared" si="108"/>
        <v/>
      </c>
      <c r="M965" s="93" t="str">
        <f t="shared" si="109"/>
        <v/>
      </c>
      <c r="N965" s="94" t="str">
        <f t="shared" si="110"/>
        <v/>
      </c>
      <c r="O965" s="95" t="str">
        <f t="shared" si="111"/>
        <v/>
      </c>
      <c r="P965" s="95" t="str">
        <f t="shared" si="112"/>
        <v/>
      </c>
      <c r="Q965" s="96" t="str">
        <f t="shared" si="106"/>
        <v/>
      </c>
      <c r="R965" s="96" t="str">
        <f t="shared" si="107"/>
        <v/>
      </c>
    </row>
    <row r="966" spans="11:18" x14ac:dyDescent="0.25">
      <c r="K966" s="91" t="str">
        <f>IFERROR(INDEX(Market!$B$5:$M$50,MATCH(H966,Market!$A$5:$A$50,0),5),"")</f>
        <v/>
      </c>
      <c r="L966" s="92" t="str">
        <f t="shared" si="108"/>
        <v/>
      </c>
      <c r="M966" s="93" t="str">
        <f t="shared" si="109"/>
        <v/>
      </c>
      <c r="N966" s="94" t="str">
        <f t="shared" si="110"/>
        <v/>
      </c>
      <c r="O966" s="95" t="str">
        <f t="shared" si="111"/>
        <v/>
      </c>
      <c r="P966" s="95" t="str">
        <f t="shared" si="112"/>
        <v/>
      </c>
      <c r="Q966" s="96" t="str">
        <f t="shared" si="106"/>
        <v/>
      </c>
      <c r="R966" s="96" t="str">
        <f t="shared" si="107"/>
        <v/>
      </c>
    </row>
    <row r="967" spans="11:18" x14ac:dyDescent="0.25">
      <c r="K967" s="91" t="str">
        <f>IFERROR(INDEX(Market!$B$5:$M$50,MATCH(H967,Market!$A$5:$A$50,0),5),"")</f>
        <v/>
      </c>
      <c r="L967" s="92" t="str">
        <f t="shared" si="108"/>
        <v/>
      </c>
      <c r="M967" s="93" t="str">
        <f t="shared" si="109"/>
        <v/>
      </c>
      <c r="N967" s="94" t="str">
        <f t="shared" si="110"/>
        <v/>
      </c>
      <c r="O967" s="95" t="str">
        <f t="shared" si="111"/>
        <v/>
      </c>
      <c r="P967" s="95" t="str">
        <f t="shared" si="112"/>
        <v/>
      </c>
      <c r="Q967" s="96" t="str">
        <f t="shared" si="106"/>
        <v/>
      </c>
      <c r="R967" s="96" t="str">
        <f t="shared" si="107"/>
        <v/>
      </c>
    </row>
    <row r="968" spans="11:18" x14ac:dyDescent="0.25">
      <c r="K968" s="91" t="str">
        <f>IFERROR(INDEX(Market!$B$5:$M$50,MATCH(H968,Market!$A$5:$A$50,0),5),"")</f>
        <v/>
      </c>
      <c r="L968" s="92" t="str">
        <f t="shared" si="108"/>
        <v/>
      </c>
      <c r="M968" s="93" t="str">
        <f t="shared" si="109"/>
        <v/>
      </c>
      <c r="N968" s="94" t="str">
        <f t="shared" si="110"/>
        <v/>
      </c>
      <c r="O968" s="95" t="str">
        <f t="shared" si="111"/>
        <v/>
      </c>
      <c r="P968" s="95" t="str">
        <f t="shared" si="112"/>
        <v/>
      </c>
      <c r="Q968" s="96" t="str">
        <f t="shared" si="106"/>
        <v/>
      </c>
      <c r="R968" s="96" t="str">
        <f t="shared" si="107"/>
        <v/>
      </c>
    </row>
    <row r="969" spans="11:18" x14ac:dyDescent="0.25">
      <c r="K969" s="91" t="str">
        <f>IFERROR(INDEX(Market!$B$5:$M$50,MATCH(H969,Market!$A$5:$A$50,0),5),"")</f>
        <v/>
      </c>
      <c r="L969" s="92" t="str">
        <f t="shared" si="108"/>
        <v/>
      </c>
      <c r="M969" s="93" t="str">
        <f t="shared" si="109"/>
        <v/>
      </c>
      <c r="N969" s="94" t="str">
        <f t="shared" si="110"/>
        <v/>
      </c>
      <c r="O969" s="95" t="str">
        <f t="shared" si="111"/>
        <v/>
      </c>
      <c r="P969" s="95" t="str">
        <f t="shared" si="112"/>
        <v/>
      </c>
      <c r="Q969" s="96" t="str">
        <f t="shared" si="106"/>
        <v/>
      </c>
      <c r="R969" s="96" t="str">
        <f t="shared" si="107"/>
        <v/>
      </c>
    </row>
    <row r="970" spans="11:18" x14ac:dyDescent="0.25">
      <c r="K970" s="91" t="str">
        <f>IFERROR(INDEX(Market!$B$5:$M$50,MATCH(H970,Market!$A$5:$A$50,0),5),"")</f>
        <v/>
      </c>
      <c r="L970" s="92" t="str">
        <f t="shared" si="108"/>
        <v/>
      </c>
      <c r="M970" s="93" t="str">
        <f t="shared" si="109"/>
        <v/>
      </c>
      <c r="N970" s="94" t="str">
        <f t="shared" si="110"/>
        <v/>
      </c>
      <c r="O970" s="95" t="str">
        <f t="shared" si="111"/>
        <v/>
      </c>
      <c r="P970" s="95" t="str">
        <f t="shared" si="112"/>
        <v/>
      </c>
      <c r="Q970" s="96" t="str">
        <f t="shared" si="106"/>
        <v/>
      </c>
      <c r="R970" s="96" t="str">
        <f t="shared" si="107"/>
        <v/>
      </c>
    </row>
    <row r="971" spans="11:18" x14ac:dyDescent="0.25">
      <c r="K971" s="91" t="str">
        <f>IFERROR(INDEX(Market!$B$5:$M$50,MATCH(H971,Market!$A$5:$A$50,0),5),"")</f>
        <v/>
      </c>
      <c r="L971" s="92" t="str">
        <f t="shared" si="108"/>
        <v/>
      </c>
      <c r="M971" s="93" t="str">
        <f t="shared" si="109"/>
        <v/>
      </c>
      <c r="N971" s="94" t="str">
        <f t="shared" si="110"/>
        <v/>
      </c>
      <c r="O971" s="95" t="str">
        <f t="shared" si="111"/>
        <v/>
      </c>
      <c r="P971" s="95" t="str">
        <f t="shared" si="112"/>
        <v/>
      </c>
      <c r="Q971" s="96" t="str">
        <f t="shared" si="106"/>
        <v/>
      </c>
      <c r="R971" s="96" t="str">
        <f t="shared" si="107"/>
        <v/>
      </c>
    </row>
    <row r="972" spans="11:18" x14ac:dyDescent="0.25">
      <c r="K972" s="91" t="str">
        <f>IFERROR(INDEX(Market!$B$5:$M$50,MATCH(H972,Market!$A$5:$A$50,0),5),"")</f>
        <v/>
      </c>
      <c r="L972" s="92" t="str">
        <f t="shared" si="108"/>
        <v/>
      </c>
      <c r="M972" s="93" t="str">
        <f t="shared" si="109"/>
        <v/>
      </c>
      <c r="N972" s="94" t="str">
        <f t="shared" si="110"/>
        <v/>
      </c>
      <c r="O972" s="95" t="str">
        <f t="shared" si="111"/>
        <v/>
      </c>
      <c r="P972" s="95" t="str">
        <f t="shared" si="112"/>
        <v/>
      </c>
      <c r="Q972" s="96" t="str">
        <f t="shared" si="106"/>
        <v/>
      </c>
      <c r="R972" s="96" t="str">
        <f t="shared" si="107"/>
        <v/>
      </c>
    </row>
    <row r="973" spans="11:18" x14ac:dyDescent="0.25">
      <c r="K973" s="91" t="str">
        <f>IFERROR(INDEX(Market!$B$5:$M$50,MATCH(H973,Market!$A$5:$A$50,0),5),"")</f>
        <v/>
      </c>
      <c r="L973" s="92" t="str">
        <f t="shared" si="108"/>
        <v/>
      </c>
      <c r="M973" s="93" t="str">
        <f t="shared" si="109"/>
        <v/>
      </c>
      <c r="N973" s="94" t="str">
        <f t="shared" si="110"/>
        <v/>
      </c>
      <c r="O973" s="95" t="str">
        <f t="shared" si="111"/>
        <v/>
      </c>
      <c r="P973" s="95" t="str">
        <f t="shared" si="112"/>
        <v/>
      </c>
      <c r="Q973" s="96" t="str">
        <f t="shared" si="106"/>
        <v/>
      </c>
      <c r="R973" s="96" t="str">
        <f t="shared" si="107"/>
        <v/>
      </c>
    </row>
    <row r="974" spans="11:18" x14ac:dyDescent="0.25">
      <c r="K974" s="91" t="str">
        <f>IFERROR(INDEX(Market!$B$5:$M$50,MATCH(H974,Market!$A$5:$A$50,0),5),"")</f>
        <v/>
      </c>
      <c r="L974" s="92" t="str">
        <f t="shared" si="108"/>
        <v/>
      </c>
      <c r="M974" s="93" t="str">
        <f t="shared" si="109"/>
        <v/>
      </c>
      <c r="N974" s="94" t="str">
        <f t="shared" si="110"/>
        <v/>
      </c>
      <c r="O974" s="95" t="str">
        <f t="shared" si="111"/>
        <v/>
      </c>
      <c r="P974" s="95" t="str">
        <f t="shared" si="112"/>
        <v/>
      </c>
      <c r="Q974" s="96" t="str">
        <f t="shared" si="106"/>
        <v/>
      </c>
      <c r="R974" s="96" t="str">
        <f t="shared" si="107"/>
        <v/>
      </c>
    </row>
    <row r="975" spans="11:18" x14ac:dyDescent="0.25">
      <c r="K975" s="91" t="str">
        <f>IFERROR(INDEX(Market!$B$5:$M$50,MATCH(H975,Market!$A$5:$A$50,0),5),"")</f>
        <v/>
      </c>
      <c r="L975" s="92" t="str">
        <f t="shared" si="108"/>
        <v/>
      </c>
      <c r="M975" s="93" t="str">
        <f t="shared" si="109"/>
        <v/>
      </c>
      <c r="N975" s="94" t="str">
        <f t="shared" si="110"/>
        <v/>
      </c>
      <c r="O975" s="95" t="str">
        <f t="shared" si="111"/>
        <v/>
      </c>
      <c r="P975" s="95" t="str">
        <f t="shared" si="112"/>
        <v/>
      </c>
      <c r="Q975" s="96" t="str">
        <f t="shared" si="106"/>
        <v/>
      </c>
      <c r="R975" s="96" t="str">
        <f t="shared" si="107"/>
        <v/>
      </c>
    </row>
    <row r="976" spans="11:18" x14ac:dyDescent="0.25">
      <c r="K976" s="91" t="str">
        <f>IFERROR(INDEX(Market!$B$5:$M$50,MATCH(H976,Market!$A$5:$A$50,0),5),"")</f>
        <v/>
      </c>
      <c r="L976" s="92" t="str">
        <f t="shared" si="108"/>
        <v/>
      </c>
      <c r="M976" s="93" t="str">
        <f t="shared" si="109"/>
        <v/>
      </c>
      <c r="N976" s="94" t="str">
        <f t="shared" si="110"/>
        <v/>
      </c>
      <c r="O976" s="95" t="str">
        <f t="shared" si="111"/>
        <v/>
      </c>
      <c r="P976" s="95" t="str">
        <f t="shared" si="112"/>
        <v/>
      </c>
      <c r="Q976" s="96" t="str">
        <f t="shared" si="106"/>
        <v/>
      </c>
      <c r="R976" s="96" t="str">
        <f t="shared" si="107"/>
        <v/>
      </c>
    </row>
    <row r="977" spans="11:18" x14ac:dyDescent="0.25">
      <c r="K977" s="91" t="str">
        <f>IFERROR(INDEX(Market!$B$5:$M$50,MATCH(H977,Market!$A$5:$A$50,0),5),"")</f>
        <v/>
      </c>
      <c r="L977" s="92" t="str">
        <f t="shared" si="108"/>
        <v/>
      </c>
      <c r="M977" s="93" t="str">
        <f t="shared" si="109"/>
        <v/>
      </c>
      <c r="N977" s="94" t="str">
        <f t="shared" si="110"/>
        <v/>
      </c>
      <c r="O977" s="95" t="str">
        <f t="shared" si="111"/>
        <v/>
      </c>
      <c r="P977" s="95" t="str">
        <f t="shared" si="112"/>
        <v/>
      </c>
      <c r="Q977" s="96" t="str">
        <f t="shared" si="106"/>
        <v/>
      </c>
      <c r="R977" s="96" t="str">
        <f t="shared" si="107"/>
        <v/>
      </c>
    </row>
    <row r="978" spans="11:18" x14ac:dyDescent="0.25">
      <c r="K978" s="91" t="str">
        <f>IFERROR(INDEX(Market!$B$5:$M$50,MATCH(H978,Market!$A$5:$A$50,0),5),"")</f>
        <v/>
      </c>
      <c r="L978" s="92" t="str">
        <f t="shared" si="108"/>
        <v/>
      </c>
      <c r="M978" s="93" t="str">
        <f t="shared" si="109"/>
        <v/>
      </c>
      <c r="N978" s="94" t="str">
        <f t="shared" si="110"/>
        <v/>
      </c>
      <c r="O978" s="95" t="str">
        <f t="shared" si="111"/>
        <v/>
      </c>
      <c r="P978" s="95" t="str">
        <f t="shared" si="112"/>
        <v/>
      </c>
      <c r="Q978" s="96" t="str">
        <f t="shared" si="106"/>
        <v/>
      </c>
      <c r="R978" s="96" t="str">
        <f t="shared" si="107"/>
        <v/>
      </c>
    </row>
    <row r="979" spans="11:18" x14ac:dyDescent="0.25">
      <c r="K979" s="91" t="str">
        <f>IFERROR(INDEX(Market!$B$5:$M$50,MATCH(H979,Market!$A$5:$A$50,0),5),"")</f>
        <v/>
      </c>
      <c r="L979" s="92" t="str">
        <f t="shared" si="108"/>
        <v/>
      </c>
      <c r="M979" s="93" t="str">
        <f t="shared" si="109"/>
        <v/>
      </c>
      <c r="N979" s="94" t="str">
        <f t="shared" si="110"/>
        <v/>
      </c>
      <c r="O979" s="95" t="str">
        <f t="shared" si="111"/>
        <v/>
      </c>
      <c r="P979" s="95" t="str">
        <f t="shared" si="112"/>
        <v/>
      </c>
      <c r="Q979" s="96" t="str">
        <f t="shared" si="106"/>
        <v/>
      </c>
      <c r="R979" s="96" t="str">
        <f t="shared" si="107"/>
        <v/>
      </c>
    </row>
    <row r="980" spans="11:18" x14ac:dyDescent="0.25">
      <c r="K980" s="91" t="str">
        <f>IFERROR(INDEX(Market!$B$5:$M$50,MATCH(H980,Market!$A$5:$A$50,0),5),"")</f>
        <v/>
      </c>
      <c r="L980" s="92" t="str">
        <f t="shared" si="108"/>
        <v/>
      </c>
      <c r="M980" s="93" t="str">
        <f t="shared" si="109"/>
        <v/>
      </c>
      <c r="N980" s="94" t="str">
        <f t="shared" si="110"/>
        <v/>
      </c>
      <c r="O980" s="95" t="str">
        <f t="shared" si="111"/>
        <v/>
      </c>
      <c r="P980" s="95" t="str">
        <f t="shared" si="112"/>
        <v/>
      </c>
      <c r="Q980" s="96" t="str">
        <f t="shared" si="106"/>
        <v/>
      </c>
      <c r="R980" s="96" t="str">
        <f t="shared" si="107"/>
        <v/>
      </c>
    </row>
    <row r="981" spans="11:18" x14ac:dyDescent="0.25">
      <c r="K981" s="91" t="str">
        <f>IFERROR(INDEX(Market!$B$5:$M$50,MATCH(H981,Market!$A$5:$A$50,0),5),"")</f>
        <v/>
      </c>
      <c r="L981" s="92" t="str">
        <f t="shared" si="108"/>
        <v/>
      </c>
      <c r="M981" s="93" t="str">
        <f t="shared" si="109"/>
        <v/>
      </c>
      <c r="N981" s="94" t="str">
        <f t="shared" si="110"/>
        <v/>
      </c>
      <c r="O981" s="95" t="str">
        <f t="shared" si="111"/>
        <v/>
      </c>
      <c r="P981" s="95" t="str">
        <f t="shared" si="112"/>
        <v/>
      </c>
      <c r="Q981" s="96" t="str">
        <f t="shared" si="106"/>
        <v/>
      </c>
      <c r="R981" s="96" t="str">
        <f t="shared" si="107"/>
        <v/>
      </c>
    </row>
    <row r="982" spans="11:18" x14ac:dyDescent="0.25">
      <c r="K982" s="91" t="str">
        <f>IFERROR(INDEX(Market!$B$5:$M$50,MATCH(H982,Market!$A$5:$A$50,0),5),"")</f>
        <v/>
      </c>
      <c r="L982" s="92" t="str">
        <f t="shared" si="108"/>
        <v/>
      </c>
      <c r="M982" s="93" t="str">
        <f t="shared" si="109"/>
        <v/>
      </c>
      <c r="N982" s="94" t="str">
        <f t="shared" si="110"/>
        <v/>
      </c>
      <c r="O982" s="95" t="str">
        <f t="shared" si="111"/>
        <v/>
      </c>
      <c r="P982" s="95" t="str">
        <f t="shared" si="112"/>
        <v/>
      </c>
      <c r="Q982" s="96" t="str">
        <f t="shared" si="106"/>
        <v/>
      </c>
      <c r="R982" s="96" t="str">
        <f t="shared" si="107"/>
        <v/>
      </c>
    </row>
    <row r="983" spans="11:18" x14ac:dyDescent="0.25">
      <c r="K983" s="91" t="str">
        <f>IFERROR(INDEX(Market!$B$5:$M$50,MATCH(H983,Market!$A$5:$A$50,0),5),"")</f>
        <v/>
      </c>
      <c r="L983" s="92" t="str">
        <f t="shared" si="108"/>
        <v/>
      </c>
      <c r="M983" s="93" t="str">
        <f t="shared" si="109"/>
        <v/>
      </c>
      <c r="N983" s="94" t="str">
        <f t="shared" si="110"/>
        <v/>
      </c>
      <c r="O983" s="95" t="str">
        <f t="shared" si="111"/>
        <v/>
      </c>
      <c r="P983" s="95" t="str">
        <f t="shared" si="112"/>
        <v/>
      </c>
      <c r="Q983" s="96" t="str">
        <f t="shared" si="106"/>
        <v/>
      </c>
      <c r="R983" s="96" t="str">
        <f t="shared" si="107"/>
        <v/>
      </c>
    </row>
    <row r="984" spans="11:18" x14ac:dyDescent="0.25">
      <c r="K984" s="91" t="str">
        <f>IFERROR(INDEX(Market!$B$5:$M$50,MATCH(H984,Market!$A$5:$A$50,0),5),"")</f>
        <v/>
      </c>
      <c r="L984" s="92" t="str">
        <f t="shared" si="108"/>
        <v/>
      </c>
      <c r="M984" s="93" t="str">
        <f t="shared" si="109"/>
        <v/>
      </c>
      <c r="N984" s="94" t="str">
        <f t="shared" si="110"/>
        <v/>
      </c>
      <c r="O984" s="95" t="str">
        <f t="shared" si="111"/>
        <v/>
      </c>
      <c r="P984" s="95" t="str">
        <f t="shared" si="112"/>
        <v/>
      </c>
      <c r="Q984" s="96" t="str">
        <f t="shared" si="106"/>
        <v/>
      </c>
      <c r="R984" s="96" t="str">
        <f t="shared" si="107"/>
        <v/>
      </c>
    </row>
    <row r="985" spans="11:18" x14ac:dyDescent="0.25">
      <c r="K985" s="91" t="str">
        <f>IFERROR(INDEX(Market!$B$5:$M$50,MATCH(H985,Market!$A$5:$A$50,0),5),"")</f>
        <v/>
      </c>
      <c r="L985" s="92" t="str">
        <f t="shared" si="108"/>
        <v/>
      </c>
      <c r="M985" s="93" t="str">
        <f t="shared" si="109"/>
        <v/>
      </c>
      <c r="N985" s="94" t="str">
        <f t="shared" si="110"/>
        <v/>
      </c>
      <c r="O985" s="95" t="str">
        <f t="shared" si="111"/>
        <v/>
      </c>
      <c r="P985" s="95" t="str">
        <f t="shared" si="112"/>
        <v/>
      </c>
      <c r="Q985" s="96" t="str">
        <f t="shared" si="106"/>
        <v/>
      </c>
      <c r="R985" s="96" t="str">
        <f t="shared" si="107"/>
        <v/>
      </c>
    </row>
    <row r="986" spans="11:18" x14ac:dyDescent="0.25">
      <c r="K986" s="91" t="str">
        <f>IFERROR(INDEX(Market!$B$5:$M$50,MATCH(H986,Market!$A$5:$A$50,0),5),"")</f>
        <v/>
      </c>
      <c r="L986" s="92" t="str">
        <f t="shared" si="108"/>
        <v/>
      </c>
      <c r="M986" s="93" t="str">
        <f t="shared" si="109"/>
        <v/>
      </c>
      <c r="N986" s="94" t="str">
        <f t="shared" si="110"/>
        <v/>
      </c>
      <c r="O986" s="95" t="str">
        <f t="shared" si="111"/>
        <v/>
      </c>
      <c r="P986" s="95" t="str">
        <f t="shared" si="112"/>
        <v/>
      </c>
      <c r="Q986" s="96" t="str">
        <f t="shared" si="106"/>
        <v/>
      </c>
      <c r="R986" s="96" t="str">
        <f t="shared" si="107"/>
        <v/>
      </c>
    </row>
    <row r="987" spans="11:18" x14ac:dyDescent="0.25">
      <c r="K987" s="91" t="str">
        <f>IFERROR(INDEX(Market!$B$5:$M$50,MATCH(H987,Market!$A$5:$A$50,0),5),"")</f>
        <v/>
      </c>
      <c r="L987" s="92" t="str">
        <f t="shared" si="108"/>
        <v/>
      </c>
      <c r="M987" s="93" t="str">
        <f t="shared" si="109"/>
        <v/>
      </c>
      <c r="N987" s="94" t="str">
        <f t="shared" si="110"/>
        <v/>
      </c>
      <c r="O987" s="95" t="str">
        <f t="shared" si="111"/>
        <v/>
      </c>
      <c r="P987" s="95" t="str">
        <f t="shared" si="112"/>
        <v/>
      </c>
      <c r="Q987" s="96" t="str">
        <f t="shared" si="106"/>
        <v/>
      </c>
      <c r="R987" s="96" t="str">
        <f t="shared" si="107"/>
        <v/>
      </c>
    </row>
    <row r="988" spans="11:18" x14ac:dyDescent="0.25">
      <c r="K988" s="91" t="str">
        <f>IFERROR(INDEX(Market!$B$5:$M$50,MATCH(H988,Market!$A$5:$A$50,0),5),"")</f>
        <v/>
      </c>
      <c r="L988" s="92" t="str">
        <f t="shared" si="108"/>
        <v/>
      </c>
      <c r="M988" s="93" t="str">
        <f t="shared" si="109"/>
        <v/>
      </c>
      <c r="N988" s="94" t="str">
        <f t="shared" si="110"/>
        <v/>
      </c>
      <c r="O988" s="95" t="str">
        <f t="shared" si="111"/>
        <v/>
      </c>
      <c r="P988" s="95" t="str">
        <f t="shared" si="112"/>
        <v/>
      </c>
      <c r="Q988" s="96" t="str">
        <f t="shared" si="106"/>
        <v/>
      </c>
      <c r="R988" s="96" t="str">
        <f t="shared" si="107"/>
        <v/>
      </c>
    </row>
    <row r="989" spans="11:18" x14ac:dyDescent="0.25">
      <c r="K989" s="91" t="str">
        <f>IFERROR(INDEX(Market!$B$5:$M$50,MATCH(H989,Market!$A$5:$A$50,0),5),"")</f>
        <v/>
      </c>
      <c r="L989" s="92" t="str">
        <f t="shared" si="108"/>
        <v/>
      </c>
      <c r="M989" s="93" t="str">
        <f t="shared" si="109"/>
        <v/>
      </c>
      <c r="N989" s="94" t="str">
        <f t="shared" si="110"/>
        <v/>
      </c>
      <c r="O989" s="95" t="str">
        <f t="shared" si="111"/>
        <v/>
      </c>
      <c r="P989" s="95" t="str">
        <f t="shared" si="112"/>
        <v/>
      </c>
      <c r="Q989" s="96" t="str">
        <f t="shared" si="106"/>
        <v/>
      </c>
      <c r="R989" s="96" t="str">
        <f t="shared" si="107"/>
        <v/>
      </c>
    </row>
    <row r="990" spans="11:18" x14ac:dyDescent="0.25">
      <c r="K990" s="91" t="str">
        <f>IFERROR(INDEX(Market!$B$5:$M$50,MATCH(H990,Market!$A$5:$A$50,0),5),"")</f>
        <v/>
      </c>
      <c r="L990" s="92" t="str">
        <f t="shared" si="108"/>
        <v/>
      </c>
      <c r="M990" s="93" t="str">
        <f t="shared" si="109"/>
        <v/>
      </c>
      <c r="N990" s="94" t="str">
        <f t="shared" si="110"/>
        <v/>
      </c>
      <c r="O990" s="95" t="str">
        <f t="shared" si="111"/>
        <v/>
      </c>
      <c r="P990" s="95" t="str">
        <f t="shared" si="112"/>
        <v/>
      </c>
      <c r="Q990" s="96" t="str">
        <f t="shared" si="106"/>
        <v/>
      </c>
      <c r="R990" s="96" t="str">
        <f t="shared" si="107"/>
        <v/>
      </c>
    </row>
    <row r="991" spans="11:18" x14ac:dyDescent="0.25">
      <c r="K991" s="91" t="str">
        <f>IFERROR(INDEX(Market!$B$5:$M$50,MATCH(H991,Market!$A$5:$A$50,0),5),"")</f>
        <v/>
      </c>
      <c r="L991" s="92" t="str">
        <f t="shared" si="108"/>
        <v/>
      </c>
      <c r="M991" s="93" t="str">
        <f t="shared" si="109"/>
        <v/>
      </c>
      <c r="N991" s="94" t="str">
        <f t="shared" si="110"/>
        <v/>
      </c>
      <c r="O991" s="95" t="str">
        <f t="shared" si="111"/>
        <v/>
      </c>
      <c r="P991" s="95" t="str">
        <f t="shared" si="112"/>
        <v/>
      </c>
      <c r="Q991" s="96" t="str">
        <f t="shared" si="106"/>
        <v/>
      </c>
      <c r="R991" s="96" t="str">
        <f t="shared" si="107"/>
        <v/>
      </c>
    </row>
    <row r="992" spans="11:18" x14ac:dyDescent="0.25">
      <c r="K992" s="91" t="str">
        <f>IFERROR(INDEX(Market!$B$5:$M$50,MATCH(H992,Market!$A$5:$A$50,0),5),"")</f>
        <v/>
      </c>
      <c r="L992" s="92" t="str">
        <f t="shared" si="108"/>
        <v/>
      </c>
      <c r="M992" s="93" t="str">
        <f t="shared" si="109"/>
        <v/>
      </c>
      <c r="N992" s="94" t="str">
        <f t="shared" si="110"/>
        <v/>
      </c>
      <c r="O992" s="95" t="str">
        <f t="shared" si="111"/>
        <v/>
      </c>
      <c r="P992" s="95" t="str">
        <f t="shared" si="112"/>
        <v/>
      </c>
      <c r="Q992" s="96" t="str">
        <f t="shared" si="106"/>
        <v/>
      </c>
      <c r="R992" s="96" t="str">
        <f t="shared" si="107"/>
        <v/>
      </c>
    </row>
    <row r="993" spans="11:18" x14ac:dyDescent="0.25">
      <c r="K993" s="91" t="str">
        <f>IFERROR(INDEX(Market!$B$5:$M$50,MATCH(H993,Market!$A$5:$A$50,0),5),"")</f>
        <v/>
      </c>
      <c r="L993" s="92" t="str">
        <f t="shared" si="108"/>
        <v/>
      </c>
      <c r="M993" s="93" t="str">
        <f t="shared" si="109"/>
        <v/>
      </c>
      <c r="N993" s="94" t="str">
        <f t="shared" si="110"/>
        <v/>
      </c>
      <c r="O993" s="95" t="str">
        <f t="shared" si="111"/>
        <v/>
      </c>
      <c r="P993" s="95" t="str">
        <f t="shared" si="112"/>
        <v/>
      </c>
      <c r="Q993" s="96" t="str">
        <f t="shared" si="106"/>
        <v/>
      </c>
      <c r="R993" s="96" t="str">
        <f t="shared" si="107"/>
        <v/>
      </c>
    </row>
    <row r="994" spans="11:18" x14ac:dyDescent="0.25">
      <c r="K994" s="91" t="str">
        <f>IFERROR(INDEX(Market!$B$5:$M$50,MATCH(H994,Market!$A$5:$A$50,0),5),"")</f>
        <v/>
      </c>
      <c r="L994" s="92" t="str">
        <f t="shared" si="108"/>
        <v/>
      </c>
      <c r="M994" s="93" t="str">
        <f t="shared" si="109"/>
        <v/>
      </c>
      <c r="N994" s="94" t="str">
        <f t="shared" si="110"/>
        <v/>
      </c>
      <c r="O994" s="95" t="str">
        <f t="shared" si="111"/>
        <v/>
      </c>
      <c r="P994" s="95" t="str">
        <f t="shared" si="112"/>
        <v/>
      </c>
      <c r="Q994" s="96" t="str">
        <f t="shared" si="106"/>
        <v/>
      </c>
      <c r="R994" s="96" t="str">
        <f t="shared" si="107"/>
        <v/>
      </c>
    </row>
    <row r="995" spans="11:18" x14ac:dyDescent="0.25">
      <c r="K995" s="91" t="str">
        <f>IFERROR(INDEX(Market!$B$5:$M$50,MATCH(H995,Market!$A$5:$A$50,0),5),"")</f>
        <v/>
      </c>
      <c r="L995" s="92" t="str">
        <f t="shared" si="108"/>
        <v/>
      </c>
      <c r="M995" s="93" t="str">
        <f t="shared" si="109"/>
        <v/>
      </c>
      <c r="N995" s="94" t="str">
        <f t="shared" si="110"/>
        <v/>
      </c>
      <c r="O995" s="95" t="str">
        <f t="shared" si="111"/>
        <v/>
      </c>
      <c r="P995" s="95" t="str">
        <f t="shared" si="112"/>
        <v/>
      </c>
      <c r="Q995" s="96" t="str">
        <f t="shared" si="106"/>
        <v/>
      </c>
      <c r="R995" s="96" t="str">
        <f t="shared" si="107"/>
        <v/>
      </c>
    </row>
    <row r="996" spans="11:18" x14ac:dyDescent="0.25">
      <c r="K996" s="91" t="str">
        <f>IFERROR(INDEX(Market!$B$5:$M$50,MATCH(H996,Market!$A$5:$A$50,0),5),"")</f>
        <v/>
      </c>
      <c r="L996" s="92" t="str">
        <f t="shared" si="108"/>
        <v/>
      </c>
      <c r="M996" s="93" t="str">
        <f t="shared" si="109"/>
        <v/>
      </c>
      <c r="N996" s="94" t="str">
        <f t="shared" si="110"/>
        <v/>
      </c>
      <c r="O996" s="95" t="str">
        <f t="shared" si="111"/>
        <v/>
      </c>
      <c r="P996" s="95" t="str">
        <f t="shared" si="112"/>
        <v/>
      </c>
      <c r="Q996" s="96" t="str">
        <f t="shared" si="106"/>
        <v/>
      </c>
      <c r="R996" s="96" t="str">
        <f t="shared" si="107"/>
        <v/>
      </c>
    </row>
    <row r="997" spans="11:18" x14ac:dyDescent="0.25">
      <c r="K997" s="91" t="str">
        <f>IFERROR(INDEX(Market!$B$5:$M$50,MATCH(H997,Market!$A$5:$A$50,0),5),"")</f>
        <v/>
      </c>
      <c r="L997" s="92" t="str">
        <f t="shared" si="108"/>
        <v/>
      </c>
      <c r="M997" s="93" t="str">
        <f t="shared" si="109"/>
        <v/>
      </c>
      <c r="N997" s="94" t="str">
        <f t="shared" si="110"/>
        <v/>
      </c>
      <c r="O997" s="95" t="str">
        <f t="shared" si="111"/>
        <v/>
      </c>
      <c r="P997" s="95" t="str">
        <f t="shared" si="112"/>
        <v/>
      </c>
      <c r="Q997" s="96" t="str">
        <f t="shared" si="106"/>
        <v/>
      </c>
      <c r="R997" s="96" t="str">
        <f t="shared" si="107"/>
        <v/>
      </c>
    </row>
    <row r="998" spans="11:18" x14ac:dyDescent="0.25">
      <c r="K998" s="91" t="str">
        <f>IFERROR(INDEX(Market!$B$5:$M$50,MATCH(H998,Market!$A$5:$A$50,0),5),"")</f>
        <v/>
      </c>
      <c r="L998" s="92" t="str">
        <f t="shared" si="108"/>
        <v/>
      </c>
      <c r="M998" s="93" t="str">
        <f t="shared" si="109"/>
        <v/>
      </c>
      <c r="N998" s="94" t="str">
        <f t="shared" si="110"/>
        <v/>
      </c>
      <c r="O998" s="95" t="str">
        <f t="shared" si="111"/>
        <v/>
      </c>
      <c r="P998" s="95" t="str">
        <f t="shared" si="112"/>
        <v/>
      </c>
      <c r="Q998" s="96" t="str">
        <f t="shared" si="106"/>
        <v/>
      </c>
      <c r="R998" s="96" t="str">
        <f t="shared" si="107"/>
        <v/>
      </c>
    </row>
    <row r="999" spans="11:18" x14ac:dyDescent="0.25">
      <c r="K999" s="91" t="str">
        <f>IFERROR(INDEX(Market!$B$5:$M$50,MATCH(H999,Market!$A$5:$A$50,0),5),"")</f>
        <v/>
      </c>
      <c r="L999" s="92" t="str">
        <f t="shared" si="108"/>
        <v/>
      </c>
      <c r="M999" s="93" t="str">
        <f t="shared" si="109"/>
        <v/>
      </c>
      <c r="N999" s="94" t="str">
        <f t="shared" si="110"/>
        <v/>
      </c>
      <c r="O999" s="95" t="str">
        <f t="shared" si="111"/>
        <v/>
      </c>
      <c r="P999" s="95" t="str">
        <f t="shared" si="112"/>
        <v/>
      </c>
      <c r="Q999" s="96" t="str">
        <f t="shared" si="106"/>
        <v/>
      </c>
      <c r="R999" s="96" t="str">
        <f t="shared" si="107"/>
        <v/>
      </c>
    </row>
    <row r="1000" spans="11:18" x14ac:dyDescent="0.25">
      <c r="K1000" s="91" t="str">
        <f>IFERROR(INDEX(Market!$B$5:$M$50,MATCH(H1000,Market!$A$5:$A$50,0),5),"")</f>
        <v/>
      </c>
      <c r="L1000" s="92" t="str">
        <f t="shared" si="108"/>
        <v/>
      </c>
      <c r="M1000" s="93" t="str">
        <f t="shared" si="109"/>
        <v/>
      </c>
      <c r="N1000" s="94" t="str">
        <f t="shared" si="110"/>
        <v/>
      </c>
      <c r="O1000" s="95" t="str">
        <f t="shared" si="111"/>
        <v/>
      </c>
      <c r="P1000" s="95" t="str">
        <f t="shared" si="112"/>
        <v/>
      </c>
      <c r="Q1000" s="96" t="str">
        <f t="shared" si="106"/>
        <v/>
      </c>
      <c r="R1000" s="96" t="str">
        <f t="shared" si="107"/>
        <v/>
      </c>
    </row>
    <row r="1001" spans="11:18" x14ac:dyDescent="0.25">
      <c r="K1001" s="91" t="str">
        <f>IFERROR(INDEX(Market!$B$5:$M$50,MATCH(H1001,Market!$A$5:$A$50,0),5),"")</f>
        <v/>
      </c>
      <c r="L1001" s="92" t="str">
        <f t="shared" si="108"/>
        <v/>
      </c>
      <c r="M1001" s="93" t="str">
        <f t="shared" si="109"/>
        <v/>
      </c>
      <c r="N1001" s="94" t="str">
        <f t="shared" si="110"/>
        <v/>
      </c>
      <c r="O1001" s="95" t="str">
        <f t="shared" si="111"/>
        <v/>
      </c>
      <c r="P1001" s="95" t="str">
        <f t="shared" si="112"/>
        <v/>
      </c>
      <c r="Q1001" s="96" t="str">
        <f t="shared" si="106"/>
        <v/>
      </c>
      <c r="R1001" s="96" t="str">
        <f t="shared" si="107"/>
        <v/>
      </c>
    </row>
    <row r="1002" spans="11:18" x14ac:dyDescent="0.25">
      <c r="K1002" s="91" t="str">
        <f>IFERROR(INDEX(Market!$B$5:$M$50,MATCH(H1002,Market!$A$5:$A$50,0),5),"")</f>
        <v/>
      </c>
      <c r="L1002" s="92" t="str">
        <f t="shared" si="108"/>
        <v/>
      </c>
      <c r="M1002" s="93" t="str">
        <f t="shared" si="109"/>
        <v/>
      </c>
      <c r="N1002" s="94" t="str">
        <f t="shared" si="110"/>
        <v/>
      </c>
      <c r="O1002" s="95" t="str">
        <f t="shared" si="111"/>
        <v/>
      </c>
      <c r="P1002" s="95" t="str">
        <f t="shared" si="112"/>
        <v/>
      </c>
      <c r="Q1002" s="96" t="str">
        <f t="shared" si="106"/>
        <v/>
      </c>
      <c r="R1002" s="96" t="str">
        <f t="shared" si="107"/>
        <v/>
      </c>
    </row>
    <row r="1003" spans="11:18" x14ac:dyDescent="0.25">
      <c r="K1003" s="91" t="str">
        <f>IFERROR(INDEX(Market!$B$5:$M$50,MATCH(H1003,Market!$A$5:$A$50,0),5),"")</f>
        <v/>
      </c>
      <c r="L1003" s="92" t="str">
        <f t="shared" si="108"/>
        <v/>
      </c>
      <c r="M1003" s="93" t="str">
        <f t="shared" si="109"/>
        <v/>
      </c>
      <c r="N1003" s="94" t="str">
        <f t="shared" si="110"/>
        <v/>
      </c>
      <c r="O1003" s="95" t="str">
        <f t="shared" si="111"/>
        <v/>
      </c>
      <c r="P1003" s="95" t="str">
        <f t="shared" si="112"/>
        <v/>
      </c>
      <c r="Q1003" s="96" t="str">
        <f t="shared" si="106"/>
        <v/>
      </c>
      <c r="R1003" s="96" t="str">
        <f t="shared" si="107"/>
        <v/>
      </c>
    </row>
    <row r="1004" spans="11:18" x14ac:dyDescent="0.25">
      <c r="K1004" s="91" t="str">
        <f>IFERROR(INDEX(Market!$B$5:$M$50,MATCH(H1004,Market!$A$5:$A$50,0),5),"")</f>
        <v/>
      </c>
      <c r="L1004" s="92" t="str">
        <f t="shared" si="108"/>
        <v/>
      </c>
      <c r="M1004" s="93" t="str">
        <f t="shared" si="109"/>
        <v/>
      </c>
      <c r="N1004" s="94" t="str">
        <f t="shared" si="110"/>
        <v/>
      </c>
      <c r="O1004" s="95" t="str">
        <f t="shared" si="111"/>
        <v/>
      </c>
      <c r="P1004" s="95" t="str">
        <f t="shared" si="112"/>
        <v/>
      </c>
      <c r="Q1004" s="96" t="str">
        <f t="shared" si="106"/>
        <v/>
      </c>
      <c r="R1004" s="96" t="str">
        <f t="shared" si="107"/>
        <v/>
      </c>
    </row>
    <row r="1005" spans="11:18" x14ac:dyDescent="0.25">
      <c r="K1005" s="91" t="str">
        <f>IFERROR(INDEX(Market!$B$5:$M$50,MATCH(H1005,Market!$A$5:$A$50,0),5),"")</f>
        <v/>
      </c>
      <c r="L1005" s="92" t="str">
        <f t="shared" si="108"/>
        <v/>
      </c>
      <c r="M1005" s="93" t="str">
        <f t="shared" si="109"/>
        <v/>
      </c>
      <c r="N1005" s="94" t="str">
        <f t="shared" si="110"/>
        <v/>
      </c>
      <c r="O1005" s="95" t="str">
        <f t="shared" si="111"/>
        <v/>
      </c>
      <c r="P1005" s="95" t="str">
        <f t="shared" si="112"/>
        <v/>
      </c>
      <c r="Q1005" s="96" t="str">
        <f t="shared" si="106"/>
        <v/>
      </c>
      <c r="R1005" s="96" t="str">
        <f t="shared" si="107"/>
        <v/>
      </c>
    </row>
    <row r="1006" spans="11:18" x14ac:dyDescent="0.25">
      <c r="K1006" s="91" t="str">
        <f>IFERROR(INDEX(Market!$B$5:$M$50,MATCH(H1006,Market!$A$5:$A$50,0),5),"")</f>
        <v/>
      </c>
      <c r="L1006" s="92" t="str">
        <f t="shared" si="108"/>
        <v/>
      </c>
      <c r="M1006" s="93" t="str">
        <f t="shared" si="109"/>
        <v/>
      </c>
      <c r="N1006" s="94" t="str">
        <f t="shared" si="110"/>
        <v/>
      </c>
      <c r="O1006" s="95" t="str">
        <f t="shared" si="111"/>
        <v/>
      </c>
      <c r="P1006" s="95" t="str">
        <f t="shared" si="112"/>
        <v/>
      </c>
      <c r="Q1006" s="96" t="str">
        <f t="shared" si="106"/>
        <v/>
      </c>
      <c r="R1006" s="96" t="str">
        <f t="shared" si="107"/>
        <v/>
      </c>
    </row>
    <row r="1007" spans="11:18" x14ac:dyDescent="0.25">
      <c r="K1007" s="91" t="str">
        <f>IFERROR(INDEX(Market!$B$5:$M$50,MATCH(H1007,Market!$A$5:$A$50,0),5),"")</f>
        <v/>
      </c>
      <c r="L1007" s="92" t="str">
        <f t="shared" si="108"/>
        <v/>
      </c>
      <c r="M1007" s="93" t="str">
        <f t="shared" si="109"/>
        <v/>
      </c>
      <c r="N1007" s="94" t="str">
        <f t="shared" si="110"/>
        <v/>
      </c>
      <c r="O1007" s="95" t="str">
        <f t="shared" si="111"/>
        <v/>
      </c>
      <c r="P1007" s="95" t="str">
        <f t="shared" si="112"/>
        <v/>
      </c>
      <c r="Q1007" s="96" t="str">
        <f t="shared" si="106"/>
        <v/>
      </c>
      <c r="R1007" s="96" t="str">
        <f t="shared" si="107"/>
        <v/>
      </c>
    </row>
    <row r="1008" spans="11:18" x14ac:dyDescent="0.25">
      <c r="K1008" s="91" t="str">
        <f>IFERROR(INDEX(Market!$B$5:$M$50,MATCH(H1008,Market!$A$5:$A$50,0),5),"")</f>
        <v/>
      </c>
      <c r="L1008" s="92" t="str">
        <f t="shared" si="108"/>
        <v/>
      </c>
      <c r="M1008" s="93" t="str">
        <f t="shared" si="109"/>
        <v/>
      </c>
      <c r="N1008" s="94" t="str">
        <f t="shared" si="110"/>
        <v/>
      </c>
      <c r="O1008" s="95" t="str">
        <f t="shared" si="111"/>
        <v/>
      </c>
      <c r="P1008" s="95" t="str">
        <f t="shared" si="112"/>
        <v/>
      </c>
      <c r="Q1008" s="96" t="str">
        <f t="shared" si="106"/>
        <v/>
      </c>
      <c r="R1008" s="96" t="str">
        <f t="shared" si="107"/>
        <v/>
      </c>
    </row>
    <row r="1009" spans="11:18" x14ac:dyDescent="0.25">
      <c r="K1009" s="91" t="str">
        <f>IFERROR(INDEX(Market!$B$5:$M$50,MATCH(H1009,Market!$A$5:$A$50,0),5),"")</f>
        <v/>
      </c>
      <c r="L1009" s="92" t="str">
        <f t="shared" si="108"/>
        <v/>
      </c>
      <c r="M1009" s="93" t="str">
        <f t="shared" si="109"/>
        <v/>
      </c>
      <c r="N1009" s="94" t="str">
        <f t="shared" si="110"/>
        <v/>
      </c>
      <c r="O1009" s="95" t="str">
        <f t="shared" si="111"/>
        <v/>
      </c>
      <c r="P1009" s="95" t="str">
        <f t="shared" si="112"/>
        <v/>
      </c>
      <c r="Q1009" s="96" t="str">
        <f t="shared" si="106"/>
        <v/>
      </c>
      <c r="R1009" s="96" t="str">
        <f t="shared" si="107"/>
        <v/>
      </c>
    </row>
    <row r="1010" spans="11:18" x14ac:dyDescent="0.25">
      <c r="K1010" s="91" t="str">
        <f>IFERROR(INDEX(Market!$B$5:$M$50,MATCH(H1010,Market!$A$5:$A$50,0),5),"")</f>
        <v/>
      </c>
      <c r="L1010" s="92" t="str">
        <f t="shared" si="108"/>
        <v/>
      </c>
      <c r="M1010" s="93" t="str">
        <f t="shared" si="109"/>
        <v/>
      </c>
      <c r="N1010" s="94" t="str">
        <f t="shared" si="110"/>
        <v/>
      </c>
      <c r="O1010" s="95" t="str">
        <f t="shared" si="111"/>
        <v/>
      </c>
      <c r="P1010" s="95" t="str">
        <f t="shared" si="112"/>
        <v/>
      </c>
      <c r="Q1010" s="96" t="str">
        <f t="shared" si="106"/>
        <v/>
      </c>
      <c r="R1010" s="96" t="str">
        <f t="shared" si="107"/>
        <v/>
      </c>
    </row>
    <row r="1011" spans="11:18" x14ac:dyDescent="0.25">
      <c r="K1011" s="91" t="str">
        <f>IFERROR(INDEX(Market!$B$5:$M$50,MATCH(H1011,Market!$A$5:$A$50,0),5),"")</f>
        <v/>
      </c>
      <c r="L1011" s="92" t="str">
        <f t="shared" si="108"/>
        <v/>
      </c>
      <c r="M1011" s="93" t="str">
        <f t="shared" si="109"/>
        <v/>
      </c>
      <c r="N1011" s="94" t="str">
        <f t="shared" si="110"/>
        <v/>
      </c>
      <c r="O1011" s="95" t="str">
        <f t="shared" si="111"/>
        <v/>
      </c>
      <c r="P1011" s="95" t="str">
        <f t="shared" si="112"/>
        <v/>
      </c>
      <c r="Q1011" s="96" t="str">
        <f t="shared" si="106"/>
        <v/>
      </c>
      <c r="R1011" s="96" t="str">
        <f t="shared" si="107"/>
        <v/>
      </c>
    </row>
    <row r="1012" spans="11:18" x14ac:dyDescent="0.25">
      <c r="K1012" s="91" t="str">
        <f>IFERROR(INDEX(Market!$B$5:$M$50,MATCH(H1012,Market!$A$5:$A$50,0),5),"")</f>
        <v/>
      </c>
      <c r="L1012" s="92" t="str">
        <f t="shared" si="108"/>
        <v/>
      </c>
      <c r="M1012" s="93" t="str">
        <f t="shared" si="109"/>
        <v/>
      </c>
      <c r="N1012" s="94" t="str">
        <f t="shared" si="110"/>
        <v/>
      </c>
      <c r="O1012" s="95" t="str">
        <f t="shared" si="111"/>
        <v/>
      </c>
      <c r="P1012" s="95" t="str">
        <f t="shared" si="112"/>
        <v/>
      </c>
      <c r="Q1012" s="96" t="str">
        <f t="shared" si="106"/>
        <v/>
      </c>
      <c r="R1012" s="96" t="str">
        <f t="shared" si="107"/>
        <v/>
      </c>
    </row>
    <row r="1013" spans="11:18" x14ac:dyDescent="0.25">
      <c r="K1013" s="91" t="str">
        <f>IFERROR(INDEX(Market!$B$5:$M$50,MATCH(H1013,Market!$A$5:$A$50,0),5),"")</f>
        <v/>
      </c>
      <c r="L1013" s="92" t="str">
        <f t="shared" si="108"/>
        <v/>
      </c>
      <c r="M1013" s="93" t="str">
        <f t="shared" si="109"/>
        <v/>
      </c>
      <c r="N1013" s="94" t="str">
        <f t="shared" si="110"/>
        <v/>
      </c>
      <c r="O1013" s="95" t="str">
        <f t="shared" si="111"/>
        <v/>
      </c>
      <c r="P1013" s="95" t="str">
        <f t="shared" si="112"/>
        <v/>
      </c>
      <c r="Q1013" s="96" t="str">
        <f t="shared" si="106"/>
        <v/>
      </c>
      <c r="R1013" s="96" t="str">
        <f t="shared" si="107"/>
        <v/>
      </c>
    </row>
    <row r="1014" spans="11:18" x14ac:dyDescent="0.25">
      <c r="K1014" s="91" t="str">
        <f>IFERROR(INDEX(Market!$B$5:$M$50,MATCH(H1014,Market!$A$5:$A$50,0),5),"")</f>
        <v/>
      </c>
      <c r="L1014" s="92" t="str">
        <f t="shared" si="108"/>
        <v/>
      </c>
      <c r="M1014" s="93" t="str">
        <f t="shared" si="109"/>
        <v/>
      </c>
      <c r="N1014" s="94" t="str">
        <f t="shared" si="110"/>
        <v/>
      </c>
      <c r="O1014" s="95" t="str">
        <f t="shared" si="111"/>
        <v/>
      </c>
      <c r="P1014" s="95" t="str">
        <f t="shared" si="112"/>
        <v/>
      </c>
      <c r="Q1014" s="96" t="str">
        <f t="shared" si="106"/>
        <v/>
      </c>
      <c r="R1014" s="96" t="str">
        <f t="shared" si="107"/>
        <v/>
      </c>
    </row>
    <row r="1015" spans="11:18" x14ac:dyDescent="0.25">
      <c r="K1015" s="91" t="str">
        <f>IFERROR(INDEX(Market!$B$5:$M$50,MATCH(H1015,Market!$A$5:$A$50,0),5),"")</f>
        <v/>
      </c>
      <c r="L1015" s="92" t="str">
        <f t="shared" si="108"/>
        <v/>
      </c>
      <c r="M1015" s="93" t="str">
        <f t="shared" si="109"/>
        <v/>
      </c>
      <c r="N1015" s="94" t="str">
        <f t="shared" si="110"/>
        <v/>
      </c>
      <c r="O1015" s="95" t="str">
        <f t="shared" si="111"/>
        <v/>
      </c>
      <c r="P1015" s="95" t="str">
        <f t="shared" si="112"/>
        <v/>
      </c>
      <c r="Q1015" s="96" t="str">
        <f t="shared" si="106"/>
        <v/>
      </c>
      <c r="R1015" s="96" t="str">
        <f t="shared" si="107"/>
        <v/>
      </c>
    </row>
    <row r="1016" spans="11:18" x14ac:dyDescent="0.25">
      <c r="K1016" s="91" t="str">
        <f>IFERROR(INDEX(Market!$B$5:$M$50,MATCH(H1016,Market!$A$5:$A$50,0),5),"")</f>
        <v/>
      </c>
      <c r="L1016" s="92" t="str">
        <f t="shared" si="108"/>
        <v/>
      </c>
      <c r="M1016" s="93" t="str">
        <f t="shared" si="109"/>
        <v/>
      </c>
      <c r="N1016" s="94" t="str">
        <f t="shared" si="110"/>
        <v/>
      </c>
      <c r="O1016" s="95" t="str">
        <f t="shared" si="111"/>
        <v/>
      </c>
      <c r="P1016" s="95" t="str">
        <f t="shared" si="112"/>
        <v/>
      </c>
      <c r="Q1016" s="96" t="str">
        <f t="shared" si="106"/>
        <v/>
      </c>
      <c r="R1016" s="96" t="str">
        <f t="shared" si="107"/>
        <v/>
      </c>
    </row>
    <row r="1017" spans="11:18" x14ac:dyDescent="0.25">
      <c r="K1017" s="91" t="str">
        <f>IFERROR(INDEX(Market!$B$5:$M$50,MATCH(H1017,Market!$A$5:$A$50,0),5),"")</f>
        <v/>
      </c>
      <c r="L1017" s="92" t="str">
        <f t="shared" si="108"/>
        <v/>
      </c>
      <c r="M1017" s="93" t="str">
        <f t="shared" si="109"/>
        <v/>
      </c>
      <c r="N1017" s="94" t="str">
        <f t="shared" si="110"/>
        <v/>
      </c>
      <c r="O1017" s="95" t="str">
        <f t="shared" si="111"/>
        <v/>
      </c>
      <c r="P1017" s="95" t="str">
        <f t="shared" si="112"/>
        <v/>
      </c>
      <c r="Q1017" s="96" t="str">
        <f t="shared" si="106"/>
        <v/>
      </c>
      <c r="R1017" s="96" t="str">
        <f t="shared" si="107"/>
        <v/>
      </c>
    </row>
    <row r="1018" spans="11:18" x14ac:dyDescent="0.25">
      <c r="K1018" s="91" t="str">
        <f>IFERROR(INDEX(Market!$B$5:$M$50,MATCH(H1018,Market!$A$5:$A$50,0),5),"")</f>
        <v/>
      </c>
      <c r="L1018" s="92" t="str">
        <f t="shared" si="108"/>
        <v/>
      </c>
      <c r="M1018" s="93" t="str">
        <f t="shared" si="109"/>
        <v/>
      </c>
      <c r="N1018" s="94" t="str">
        <f t="shared" si="110"/>
        <v/>
      </c>
      <c r="O1018" s="95" t="str">
        <f t="shared" si="111"/>
        <v/>
      </c>
      <c r="P1018" s="95" t="str">
        <f t="shared" si="112"/>
        <v/>
      </c>
      <c r="Q1018" s="96" t="str">
        <f t="shared" si="106"/>
        <v/>
      </c>
      <c r="R1018" s="96" t="str">
        <f t="shared" si="107"/>
        <v/>
      </c>
    </row>
    <row r="1019" spans="11:18" x14ac:dyDescent="0.25">
      <c r="K1019" s="91" t="str">
        <f>IFERROR(INDEX(Market!$B$5:$M$50,MATCH(H1019,Market!$A$5:$A$50,0),5),"")</f>
        <v/>
      </c>
      <c r="L1019" s="92" t="str">
        <f t="shared" si="108"/>
        <v/>
      </c>
      <c r="M1019" s="93" t="str">
        <f t="shared" si="109"/>
        <v/>
      </c>
      <c r="N1019" s="94" t="str">
        <f t="shared" si="110"/>
        <v/>
      </c>
      <c r="O1019" s="95" t="str">
        <f t="shared" si="111"/>
        <v/>
      </c>
      <c r="P1019" s="95" t="str">
        <f t="shared" si="112"/>
        <v/>
      </c>
      <c r="Q1019" s="96" t="str">
        <f t="shared" si="106"/>
        <v/>
      </c>
      <c r="R1019" s="96" t="str">
        <f t="shared" si="107"/>
        <v/>
      </c>
    </row>
    <row r="1020" spans="11:18" x14ac:dyDescent="0.25">
      <c r="K1020" s="91" t="str">
        <f>IFERROR(INDEX(Market!$B$5:$M$50,MATCH(H1020,Market!$A$5:$A$50,0),5),"")</f>
        <v/>
      </c>
      <c r="L1020" s="92" t="str">
        <f t="shared" si="108"/>
        <v/>
      </c>
      <c r="M1020" s="93" t="str">
        <f t="shared" si="109"/>
        <v/>
      </c>
      <c r="N1020" s="94" t="str">
        <f t="shared" si="110"/>
        <v/>
      </c>
      <c r="O1020" s="95" t="str">
        <f t="shared" si="111"/>
        <v/>
      </c>
      <c r="P1020" s="95" t="str">
        <f t="shared" si="112"/>
        <v/>
      </c>
      <c r="Q1020" s="96" t="str">
        <f t="shared" si="106"/>
        <v/>
      </c>
      <c r="R1020" s="96" t="str">
        <f t="shared" si="107"/>
        <v/>
      </c>
    </row>
    <row r="1021" spans="11:18" x14ac:dyDescent="0.25">
      <c r="K1021" s="91" t="str">
        <f>IFERROR(INDEX(Market!$B$5:$M$50,MATCH(H1021,Market!$A$5:$A$50,0),5),"")</f>
        <v/>
      </c>
      <c r="L1021" s="92" t="str">
        <f t="shared" si="108"/>
        <v/>
      </c>
      <c r="M1021" s="93" t="str">
        <f t="shared" si="109"/>
        <v/>
      </c>
      <c r="N1021" s="94" t="str">
        <f t="shared" si="110"/>
        <v/>
      </c>
      <c r="O1021" s="95" t="str">
        <f t="shared" si="111"/>
        <v/>
      </c>
      <c r="P1021" s="95" t="str">
        <f t="shared" si="112"/>
        <v/>
      </c>
      <c r="Q1021" s="96" t="str">
        <f t="shared" si="106"/>
        <v/>
      </c>
      <c r="R1021" s="96" t="str">
        <f t="shared" si="107"/>
        <v/>
      </c>
    </row>
    <row r="1022" spans="11:18" x14ac:dyDescent="0.25">
      <c r="K1022" s="91" t="str">
        <f>IFERROR(INDEX(Market!$B$5:$M$50,MATCH(H1022,Market!$A$5:$A$50,0),5),"")</f>
        <v/>
      </c>
      <c r="L1022" s="92" t="str">
        <f t="shared" si="108"/>
        <v/>
      </c>
      <c r="M1022" s="93" t="str">
        <f t="shared" si="109"/>
        <v/>
      </c>
      <c r="N1022" s="94" t="str">
        <f t="shared" si="110"/>
        <v/>
      </c>
      <c r="O1022" s="95" t="str">
        <f t="shared" si="111"/>
        <v/>
      </c>
      <c r="P1022" s="95" t="str">
        <f t="shared" si="112"/>
        <v/>
      </c>
      <c r="Q1022" s="96" t="str">
        <f t="shared" si="106"/>
        <v/>
      </c>
      <c r="R1022" s="96" t="str">
        <f t="shared" si="107"/>
        <v/>
      </c>
    </row>
    <row r="1023" spans="11:18" x14ac:dyDescent="0.25">
      <c r="K1023" s="91" t="str">
        <f>IFERROR(INDEX(Market!$B$5:$M$50,MATCH(H1023,Market!$A$5:$A$50,0),5),"")</f>
        <v/>
      </c>
      <c r="L1023" s="92" t="str">
        <f t="shared" si="108"/>
        <v/>
      </c>
      <c r="M1023" s="93" t="str">
        <f t="shared" si="109"/>
        <v/>
      </c>
      <c r="N1023" s="94" t="str">
        <f t="shared" si="110"/>
        <v/>
      </c>
      <c r="O1023" s="95" t="str">
        <f t="shared" si="111"/>
        <v/>
      </c>
      <c r="P1023" s="95" t="str">
        <f t="shared" si="112"/>
        <v/>
      </c>
      <c r="Q1023" s="96" t="str">
        <f t="shared" si="106"/>
        <v/>
      </c>
      <c r="R1023" s="96" t="str">
        <f t="shared" si="107"/>
        <v/>
      </c>
    </row>
    <row r="1024" spans="11:18" x14ac:dyDescent="0.25">
      <c r="K1024" s="91" t="str">
        <f>IFERROR(INDEX(Market!$B$5:$M$50,MATCH(H1024,Market!$A$5:$A$50,0),5),"")</f>
        <v/>
      </c>
      <c r="L1024" s="92" t="str">
        <f t="shared" si="108"/>
        <v/>
      </c>
      <c r="M1024" s="93" t="str">
        <f t="shared" si="109"/>
        <v/>
      </c>
      <c r="N1024" s="94" t="str">
        <f t="shared" si="110"/>
        <v/>
      </c>
      <c r="O1024" s="95" t="str">
        <f t="shared" si="111"/>
        <v/>
      </c>
      <c r="P1024" s="95" t="str">
        <f t="shared" si="112"/>
        <v/>
      </c>
      <c r="Q1024" s="96" t="str">
        <f t="shared" si="106"/>
        <v/>
      </c>
      <c r="R1024" s="96" t="str">
        <f t="shared" si="107"/>
        <v/>
      </c>
    </row>
    <row r="1025" spans="11:18" x14ac:dyDescent="0.25">
      <c r="K1025" s="91" t="str">
        <f>IFERROR(INDEX(Market!$B$5:$M$50,MATCH(H1025,Market!$A$5:$A$50,0),5),"")</f>
        <v/>
      </c>
      <c r="L1025" s="92" t="str">
        <f t="shared" si="108"/>
        <v/>
      </c>
      <c r="M1025" s="93" t="str">
        <f t="shared" si="109"/>
        <v/>
      </c>
      <c r="N1025" s="94" t="str">
        <f t="shared" si="110"/>
        <v/>
      </c>
      <c r="O1025" s="95" t="str">
        <f t="shared" si="111"/>
        <v/>
      </c>
      <c r="P1025" s="95" t="str">
        <f t="shared" si="112"/>
        <v/>
      </c>
      <c r="Q1025" s="96" t="str">
        <f t="shared" si="106"/>
        <v/>
      </c>
      <c r="R1025" s="96" t="str">
        <f t="shared" si="107"/>
        <v/>
      </c>
    </row>
    <row r="1026" spans="11:18" x14ac:dyDescent="0.25">
      <c r="K1026" s="91" t="str">
        <f>IFERROR(INDEX(Market!$B$5:$M$50,MATCH(H1026,Market!$A$5:$A$50,0),5),"")</f>
        <v/>
      </c>
      <c r="L1026" s="92" t="str">
        <f t="shared" si="108"/>
        <v/>
      </c>
      <c r="M1026" s="93" t="str">
        <f t="shared" si="109"/>
        <v/>
      </c>
      <c r="N1026" s="94" t="str">
        <f t="shared" si="110"/>
        <v/>
      </c>
      <c r="O1026" s="95" t="str">
        <f t="shared" si="111"/>
        <v/>
      </c>
      <c r="P1026" s="95" t="str">
        <f t="shared" si="112"/>
        <v/>
      </c>
      <c r="Q1026" s="96" t="str">
        <f t="shared" ref="Q1026:Q1089" si="113">IFERROR(IF(AccountBalance*P1026&gt;0,AccountBalance*O1026,"0"),"")</f>
        <v/>
      </c>
      <c r="R1026" s="96" t="str">
        <f t="shared" si="107"/>
        <v/>
      </c>
    </row>
    <row r="1027" spans="11:18" x14ac:dyDescent="0.25">
      <c r="K1027" s="91" t="str">
        <f>IFERROR(INDEX(Market!$B$5:$M$50,MATCH(H1027,Market!$A$5:$A$50,0),5),"")</f>
        <v/>
      </c>
      <c r="L1027" s="92" t="str">
        <f t="shared" si="108"/>
        <v/>
      </c>
      <c r="M1027" s="93" t="str">
        <f t="shared" si="109"/>
        <v/>
      </c>
      <c r="N1027" s="94" t="str">
        <f t="shared" si="110"/>
        <v/>
      </c>
      <c r="O1027" s="95" t="str">
        <f t="shared" si="111"/>
        <v/>
      </c>
      <c r="P1027" s="95" t="str">
        <f t="shared" si="112"/>
        <v/>
      </c>
      <c r="Q1027" s="96" t="str">
        <f t="shared" si="113"/>
        <v/>
      </c>
      <c r="R1027" s="96" t="str">
        <f t="shared" ref="R1027:R1090" si="114">IFERROR(IF(AccountBalance*P1027&gt;0,AccountBalance*P1027,"0"),"")</f>
        <v/>
      </c>
    </row>
    <row r="1028" spans="11:18" x14ac:dyDescent="0.25">
      <c r="K1028" s="91" t="str">
        <f>IFERROR(INDEX(Market!$B$5:$M$50,MATCH(H1028,Market!$A$5:$A$50,0),5),"")</f>
        <v/>
      </c>
      <c r="L1028" s="92" t="str">
        <f t="shared" ref="L1028:L1091" si="115">IFERROR(K1028-1,"")</f>
        <v/>
      </c>
      <c r="M1028" s="93" t="str">
        <f t="shared" ref="M1028:M1091" si="116">IFERROR((1/I1028),"")</f>
        <v/>
      </c>
      <c r="N1028" s="94" t="str">
        <f t="shared" ref="N1028:N1091" si="117">IFERROR(1-M1028,"")</f>
        <v/>
      </c>
      <c r="O1028" s="95" t="str">
        <f t="shared" ref="O1028:O1091" si="118">IFERROR(((L1028*M1028)-N1028)/L1028,"")</f>
        <v/>
      </c>
      <c r="P1028" s="95" t="str">
        <f t="shared" ref="P1028:P1091" si="119">IFERROR(O1028/2,"")</f>
        <v/>
      </c>
      <c r="Q1028" s="96" t="str">
        <f t="shared" si="113"/>
        <v/>
      </c>
      <c r="R1028" s="96" t="str">
        <f t="shared" si="114"/>
        <v/>
      </c>
    </row>
    <row r="1029" spans="11:18" x14ac:dyDescent="0.25">
      <c r="K1029" s="91" t="str">
        <f>IFERROR(INDEX(Market!$B$5:$M$50,MATCH(H1029,Market!$A$5:$A$50,0),5),"")</f>
        <v/>
      </c>
      <c r="L1029" s="92" t="str">
        <f t="shared" si="115"/>
        <v/>
      </c>
      <c r="M1029" s="93" t="str">
        <f t="shared" si="116"/>
        <v/>
      </c>
      <c r="N1029" s="94" t="str">
        <f t="shared" si="117"/>
        <v/>
      </c>
      <c r="O1029" s="95" t="str">
        <f t="shared" si="118"/>
        <v/>
      </c>
      <c r="P1029" s="95" t="str">
        <f t="shared" si="119"/>
        <v/>
      </c>
      <c r="Q1029" s="96" t="str">
        <f t="shared" si="113"/>
        <v/>
      </c>
      <c r="R1029" s="96" t="str">
        <f t="shared" si="114"/>
        <v/>
      </c>
    </row>
    <row r="1030" spans="11:18" x14ac:dyDescent="0.25">
      <c r="K1030" s="91" t="str">
        <f>IFERROR(INDEX(Market!$B$5:$M$50,MATCH(H1030,Market!$A$5:$A$50,0),5),"")</f>
        <v/>
      </c>
      <c r="L1030" s="92" t="str">
        <f t="shared" si="115"/>
        <v/>
      </c>
      <c r="M1030" s="93" t="str">
        <f t="shared" si="116"/>
        <v/>
      </c>
      <c r="N1030" s="94" t="str">
        <f t="shared" si="117"/>
        <v/>
      </c>
      <c r="O1030" s="95" t="str">
        <f t="shared" si="118"/>
        <v/>
      </c>
      <c r="P1030" s="95" t="str">
        <f t="shared" si="119"/>
        <v/>
      </c>
      <c r="Q1030" s="96" t="str">
        <f t="shared" si="113"/>
        <v/>
      </c>
      <c r="R1030" s="96" t="str">
        <f t="shared" si="114"/>
        <v/>
      </c>
    </row>
    <row r="1031" spans="11:18" x14ac:dyDescent="0.25">
      <c r="K1031" s="91" t="str">
        <f>IFERROR(INDEX(Market!$B$5:$M$50,MATCH(H1031,Market!$A$5:$A$50,0),5),"")</f>
        <v/>
      </c>
      <c r="L1031" s="92" t="str">
        <f t="shared" si="115"/>
        <v/>
      </c>
      <c r="M1031" s="93" t="str">
        <f t="shared" si="116"/>
        <v/>
      </c>
      <c r="N1031" s="94" t="str">
        <f t="shared" si="117"/>
        <v/>
      </c>
      <c r="O1031" s="95" t="str">
        <f t="shared" si="118"/>
        <v/>
      </c>
      <c r="P1031" s="95" t="str">
        <f t="shared" si="119"/>
        <v/>
      </c>
      <c r="Q1031" s="96" t="str">
        <f t="shared" si="113"/>
        <v/>
      </c>
      <c r="R1031" s="96" t="str">
        <f t="shared" si="114"/>
        <v/>
      </c>
    </row>
    <row r="1032" spans="11:18" x14ac:dyDescent="0.25">
      <c r="K1032" s="91" t="str">
        <f>IFERROR(INDEX(Market!$B$5:$M$50,MATCH(H1032,Market!$A$5:$A$50,0),5),"")</f>
        <v/>
      </c>
      <c r="L1032" s="92" t="str">
        <f t="shared" si="115"/>
        <v/>
      </c>
      <c r="M1032" s="93" t="str">
        <f t="shared" si="116"/>
        <v/>
      </c>
      <c r="N1032" s="94" t="str">
        <f t="shared" si="117"/>
        <v/>
      </c>
      <c r="O1032" s="95" t="str">
        <f t="shared" si="118"/>
        <v/>
      </c>
      <c r="P1032" s="95" t="str">
        <f t="shared" si="119"/>
        <v/>
      </c>
      <c r="Q1032" s="96" t="str">
        <f t="shared" si="113"/>
        <v/>
      </c>
      <c r="R1032" s="96" t="str">
        <f t="shared" si="114"/>
        <v/>
      </c>
    </row>
    <row r="1033" spans="11:18" x14ac:dyDescent="0.25">
      <c r="K1033" s="91" t="str">
        <f>IFERROR(INDEX(Market!$B$5:$M$50,MATCH(H1033,Market!$A$5:$A$50,0),5),"")</f>
        <v/>
      </c>
      <c r="L1033" s="92" t="str">
        <f t="shared" si="115"/>
        <v/>
      </c>
      <c r="M1033" s="93" t="str">
        <f t="shared" si="116"/>
        <v/>
      </c>
      <c r="N1033" s="94" t="str">
        <f t="shared" si="117"/>
        <v/>
      </c>
      <c r="O1033" s="95" t="str">
        <f t="shared" si="118"/>
        <v/>
      </c>
      <c r="P1033" s="95" t="str">
        <f t="shared" si="119"/>
        <v/>
      </c>
      <c r="Q1033" s="96" t="str">
        <f t="shared" si="113"/>
        <v/>
      </c>
      <c r="R1033" s="96" t="str">
        <f t="shared" si="114"/>
        <v/>
      </c>
    </row>
    <row r="1034" spans="11:18" x14ac:dyDescent="0.25">
      <c r="K1034" s="91" t="str">
        <f>IFERROR(INDEX(Market!$B$5:$M$50,MATCH(H1034,Market!$A$5:$A$50,0),5),"")</f>
        <v/>
      </c>
      <c r="L1034" s="92" t="str">
        <f t="shared" si="115"/>
        <v/>
      </c>
      <c r="M1034" s="93" t="str">
        <f t="shared" si="116"/>
        <v/>
      </c>
      <c r="N1034" s="94" t="str">
        <f t="shared" si="117"/>
        <v/>
      </c>
      <c r="O1034" s="95" t="str">
        <f t="shared" si="118"/>
        <v/>
      </c>
      <c r="P1034" s="95" t="str">
        <f t="shared" si="119"/>
        <v/>
      </c>
      <c r="Q1034" s="96" t="str">
        <f t="shared" si="113"/>
        <v/>
      </c>
      <c r="R1034" s="96" t="str">
        <f t="shared" si="114"/>
        <v/>
      </c>
    </row>
    <row r="1035" spans="11:18" x14ac:dyDescent="0.25">
      <c r="K1035" s="91" t="str">
        <f>IFERROR(INDEX(Market!$B$5:$M$50,MATCH(H1035,Market!$A$5:$A$50,0),5),"")</f>
        <v/>
      </c>
      <c r="L1035" s="92" t="str">
        <f t="shared" si="115"/>
        <v/>
      </c>
      <c r="M1035" s="93" t="str">
        <f t="shared" si="116"/>
        <v/>
      </c>
      <c r="N1035" s="94" t="str">
        <f t="shared" si="117"/>
        <v/>
      </c>
      <c r="O1035" s="95" t="str">
        <f t="shared" si="118"/>
        <v/>
      </c>
      <c r="P1035" s="95" t="str">
        <f t="shared" si="119"/>
        <v/>
      </c>
      <c r="Q1035" s="96" t="str">
        <f t="shared" si="113"/>
        <v/>
      </c>
      <c r="R1035" s="96" t="str">
        <f t="shared" si="114"/>
        <v/>
      </c>
    </row>
    <row r="1036" spans="11:18" x14ac:dyDescent="0.25">
      <c r="K1036" s="91" t="str">
        <f>IFERROR(INDEX(Market!$B$5:$M$50,MATCH(H1036,Market!$A$5:$A$50,0),5),"")</f>
        <v/>
      </c>
      <c r="L1036" s="92" t="str">
        <f t="shared" si="115"/>
        <v/>
      </c>
      <c r="M1036" s="93" t="str">
        <f t="shared" si="116"/>
        <v/>
      </c>
      <c r="N1036" s="94" t="str">
        <f t="shared" si="117"/>
        <v/>
      </c>
      <c r="O1036" s="95" t="str">
        <f t="shared" si="118"/>
        <v/>
      </c>
      <c r="P1036" s="95" t="str">
        <f t="shared" si="119"/>
        <v/>
      </c>
      <c r="Q1036" s="96" t="str">
        <f t="shared" si="113"/>
        <v/>
      </c>
      <c r="R1036" s="96" t="str">
        <f t="shared" si="114"/>
        <v/>
      </c>
    </row>
    <row r="1037" spans="11:18" x14ac:dyDescent="0.25">
      <c r="K1037" s="91" t="str">
        <f>IFERROR(INDEX(Market!$B$5:$M$50,MATCH(H1037,Market!$A$5:$A$50,0),5),"")</f>
        <v/>
      </c>
      <c r="L1037" s="92" t="str">
        <f t="shared" si="115"/>
        <v/>
      </c>
      <c r="M1037" s="93" t="str">
        <f t="shared" si="116"/>
        <v/>
      </c>
      <c r="N1037" s="94" t="str">
        <f t="shared" si="117"/>
        <v/>
      </c>
      <c r="O1037" s="95" t="str">
        <f t="shared" si="118"/>
        <v/>
      </c>
      <c r="P1037" s="95" t="str">
        <f t="shared" si="119"/>
        <v/>
      </c>
      <c r="Q1037" s="96" t="str">
        <f t="shared" si="113"/>
        <v/>
      </c>
      <c r="R1037" s="96" t="str">
        <f t="shared" si="114"/>
        <v/>
      </c>
    </row>
    <row r="1038" spans="11:18" x14ac:dyDescent="0.25">
      <c r="K1038" s="91" t="str">
        <f>IFERROR(INDEX(Market!$B$5:$M$50,MATCH(H1038,Market!$A$5:$A$50,0),5),"")</f>
        <v/>
      </c>
      <c r="L1038" s="92" t="str">
        <f t="shared" si="115"/>
        <v/>
      </c>
      <c r="M1038" s="93" t="str">
        <f t="shared" si="116"/>
        <v/>
      </c>
      <c r="N1038" s="94" t="str">
        <f t="shared" si="117"/>
        <v/>
      </c>
      <c r="O1038" s="95" t="str">
        <f t="shared" si="118"/>
        <v/>
      </c>
      <c r="P1038" s="95" t="str">
        <f t="shared" si="119"/>
        <v/>
      </c>
      <c r="Q1038" s="96" t="str">
        <f t="shared" si="113"/>
        <v/>
      </c>
      <c r="R1038" s="96" t="str">
        <f t="shared" si="114"/>
        <v/>
      </c>
    </row>
    <row r="1039" spans="11:18" x14ac:dyDescent="0.25">
      <c r="K1039" s="91" t="str">
        <f>IFERROR(INDEX(Market!$B$5:$M$50,MATCH(H1039,Market!$A$5:$A$50,0),5),"")</f>
        <v/>
      </c>
      <c r="L1039" s="92" t="str">
        <f t="shared" si="115"/>
        <v/>
      </c>
      <c r="M1039" s="93" t="str">
        <f t="shared" si="116"/>
        <v/>
      </c>
      <c r="N1039" s="94" t="str">
        <f t="shared" si="117"/>
        <v/>
      </c>
      <c r="O1039" s="95" t="str">
        <f t="shared" si="118"/>
        <v/>
      </c>
      <c r="P1039" s="95" t="str">
        <f t="shared" si="119"/>
        <v/>
      </c>
      <c r="Q1039" s="96" t="str">
        <f t="shared" si="113"/>
        <v/>
      </c>
      <c r="R1039" s="96" t="str">
        <f t="shared" si="114"/>
        <v/>
      </c>
    </row>
    <row r="1040" spans="11:18" x14ac:dyDescent="0.25">
      <c r="K1040" s="91" t="str">
        <f>IFERROR(INDEX(Market!$B$5:$M$50,MATCH(H1040,Market!$A$5:$A$50,0),5),"")</f>
        <v/>
      </c>
      <c r="L1040" s="92" t="str">
        <f t="shared" si="115"/>
        <v/>
      </c>
      <c r="M1040" s="93" t="str">
        <f t="shared" si="116"/>
        <v/>
      </c>
      <c r="N1040" s="94" t="str">
        <f t="shared" si="117"/>
        <v/>
      </c>
      <c r="O1040" s="95" t="str">
        <f t="shared" si="118"/>
        <v/>
      </c>
      <c r="P1040" s="95" t="str">
        <f t="shared" si="119"/>
        <v/>
      </c>
      <c r="Q1040" s="96" t="str">
        <f t="shared" si="113"/>
        <v/>
      </c>
      <c r="R1040" s="96" t="str">
        <f t="shared" si="114"/>
        <v/>
      </c>
    </row>
    <row r="1041" spans="11:18" x14ac:dyDescent="0.25">
      <c r="K1041" s="91" t="str">
        <f>IFERROR(INDEX(Market!$B$5:$M$50,MATCH(H1041,Market!$A$5:$A$50,0),5),"")</f>
        <v/>
      </c>
      <c r="L1041" s="92" t="str">
        <f t="shared" si="115"/>
        <v/>
      </c>
      <c r="M1041" s="93" t="str">
        <f t="shared" si="116"/>
        <v/>
      </c>
      <c r="N1041" s="94" t="str">
        <f t="shared" si="117"/>
        <v/>
      </c>
      <c r="O1041" s="95" t="str">
        <f t="shared" si="118"/>
        <v/>
      </c>
      <c r="P1041" s="95" t="str">
        <f t="shared" si="119"/>
        <v/>
      </c>
      <c r="Q1041" s="96" t="str">
        <f t="shared" si="113"/>
        <v/>
      </c>
      <c r="R1041" s="96" t="str">
        <f t="shared" si="114"/>
        <v/>
      </c>
    </row>
    <row r="1042" spans="11:18" x14ac:dyDescent="0.25">
      <c r="K1042" s="91" t="str">
        <f>IFERROR(INDEX(Market!$B$5:$M$50,MATCH(H1042,Market!$A$5:$A$50,0),5),"")</f>
        <v/>
      </c>
      <c r="L1042" s="92" t="str">
        <f t="shared" si="115"/>
        <v/>
      </c>
      <c r="M1042" s="93" t="str">
        <f t="shared" si="116"/>
        <v/>
      </c>
      <c r="N1042" s="94" t="str">
        <f t="shared" si="117"/>
        <v/>
      </c>
      <c r="O1042" s="95" t="str">
        <f t="shared" si="118"/>
        <v/>
      </c>
      <c r="P1042" s="95" t="str">
        <f t="shared" si="119"/>
        <v/>
      </c>
      <c r="Q1042" s="96" t="str">
        <f t="shared" si="113"/>
        <v/>
      </c>
      <c r="R1042" s="96" t="str">
        <f t="shared" si="114"/>
        <v/>
      </c>
    </row>
    <row r="1043" spans="11:18" x14ac:dyDescent="0.25">
      <c r="K1043" s="91" t="str">
        <f>IFERROR(INDEX(Market!$B$5:$M$50,MATCH(H1043,Market!$A$5:$A$50,0),5),"")</f>
        <v/>
      </c>
      <c r="L1043" s="92" t="str">
        <f t="shared" si="115"/>
        <v/>
      </c>
      <c r="M1043" s="93" t="str">
        <f t="shared" si="116"/>
        <v/>
      </c>
      <c r="N1043" s="94" t="str">
        <f t="shared" si="117"/>
        <v/>
      </c>
      <c r="O1043" s="95" t="str">
        <f t="shared" si="118"/>
        <v/>
      </c>
      <c r="P1043" s="95" t="str">
        <f t="shared" si="119"/>
        <v/>
      </c>
      <c r="Q1043" s="96" t="str">
        <f t="shared" si="113"/>
        <v/>
      </c>
      <c r="R1043" s="96" t="str">
        <f t="shared" si="114"/>
        <v/>
      </c>
    </row>
    <row r="1044" spans="11:18" x14ac:dyDescent="0.25">
      <c r="K1044" s="91" t="str">
        <f>IFERROR(INDEX(Market!$B$5:$M$50,MATCH(H1044,Market!$A$5:$A$50,0),5),"")</f>
        <v/>
      </c>
      <c r="L1044" s="92" t="str">
        <f t="shared" si="115"/>
        <v/>
      </c>
      <c r="M1044" s="93" t="str">
        <f t="shared" si="116"/>
        <v/>
      </c>
      <c r="N1044" s="94" t="str">
        <f t="shared" si="117"/>
        <v/>
      </c>
      <c r="O1044" s="95" t="str">
        <f t="shared" si="118"/>
        <v/>
      </c>
      <c r="P1044" s="95" t="str">
        <f t="shared" si="119"/>
        <v/>
      </c>
      <c r="Q1044" s="96" t="str">
        <f t="shared" si="113"/>
        <v/>
      </c>
      <c r="R1044" s="96" t="str">
        <f t="shared" si="114"/>
        <v/>
      </c>
    </row>
    <row r="1045" spans="11:18" x14ac:dyDescent="0.25">
      <c r="K1045" s="91" t="str">
        <f>IFERROR(INDEX(Market!$B$5:$M$50,MATCH(H1045,Market!$A$5:$A$50,0),5),"")</f>
        <v/>
      </c>
      <c r="L1045" s="92" t="str">
        <f t="shared" si="115"/>
        <v/>
      </c>
      <c r="M1045" s="93" t="str">
        <f t="shared" si="116"/>
        <v/>
      </c>
      <c r="N1045" s="94" t="str">
        <f t="shared" si="117"/>
        <v/>
      </c>
      <c r="O1045" s="95" t="str">
        <f t="shared" si="118"/>
        <v/>
      </c>
      <c r="P1045" s="95" t="str">
        <f t="shared" si="119"/>
        <v/>
      </c>
      <c r="Q1045" s="96" t="str">
        <f t="shared" si="113"/>
        <v/>
      </c>
      <c r="R1045" s="96" t="str">
        <f t="shared" si="114"/>
        <v/>
      </c>
    </row>
    <row r="1046" spans="11:18" x14ac:dyDescent="0.25">
      <c r="K1046" s="91" t="str">
        <f>IFERROR(INDEX(Market!$B$5:$M$50,MATCH(H1046,Market!$A$5:$A$50,0),5),"")</f>
        <v/>
      </c>
      <c r="L1046" s="92" t="str">
        <f t="shared" si="115"/>
        <v/>
      </c>
      <c r="M1046" s="93" t="str">
        <f t="shared" si="116"/>
        <v/>
      </c>
      <c r="N1046" s="94" t="str">
        <f t="shared" si="117"/>
        <v/>
      </c>
      <c r="O1046" s="95" t="str">
        <f t="shared" si="118"/>
        <v/>
      </c>
      <c r="P1046" s="95" t="str">
        <f t="shared" si="119"/>
        <v/>
      </c>
      <c r="Q1046" s="96" t="str">
        <f t="shared" si="113"/>
        <v/>
      </c>
      <c r="R1046" s="96" t="str">
        <f t="shared" si="114"/>
        <v/>
      </c>
    </row>
    <row r="1047" spans="11:18" x14ac:dyDescent="0.25">
      <c r="K1047" s="91" t="str">
        <f>IFERROR(INDEX(Market!$B$5:$M$50,MATCH(H1047,Market!$A$5:$A$50,0),5),"")</f>
        <v/>
      </c>
      <c r="L1047" s="92" t="str">
        <f t="shared" si="115"/>
        <v/>
      </c>
      <c r="M1047" s="93" t="str">
        <f t="shared" si="116"/>
        <v/>
      </c>
      <c r="N1047" s="94" t="str">
        <f t="shared" si="117"/>
        <v/>
      </c>
      <c r="O1047" s="95" t="str">
        <f t="shared" si="118"/>
        <v/>
      </c>
      <c r="P1047" s="95" t="str">
        <f t="shared" si="119"/>
        <v/>
      </c>
      <c r="Q1047" s="96" t="str">
        <f t="shared" si="113"/>
        <v/>
      </c>
      <c r="R1047" s="96" t="str">
        <f t="shared" si="114"/>
        <v/>
      </c>
    </row>
    <row r="1048" spans="11:18" x14ac:dyDescent="0.25">
      <c r="K1048" s="91" t="str">
        <f>IFERROR(INDEX(Market!$B$5:$M$50,MATCH(H1048,Market!$A$5:$A$50,0),5),"")</f>
        <v/>
      </c>
      <c r="L1048" s="92" t="str">
        <f t="shared" si="115"/>
        <v/>
      </c>
      <c r="M1048" s="93" t="str">
        <f t="shared" si="116"/>
        <v/>
      </c>
      <c r="N1048" s="94" t="str">
        <f t="shared" si="117"/>
        <v/>
      </c>
      <c r="O1048" s="95" t="str">
        <f t="shared" si="118"/>
        <v/>
      </c>
      <c r="P1048" s="95" t="str">
        <f t="shared" si="119"/>
        <v/>
      </c>
      <c r="Q1048" s="96" t="str">
        <f t="shared" si="113"/>
        <v/>
      </c>
      <c r="R1048" s="96" t="str">
        <f t="shared" si="114"/>
        <v/>
      </c>
    </row>
    <row r="1049" spans="11:18" x14ac:dyDescent="0.25">
      <c r="K1049" s="91" t="str">
        <f>IFERROR(INDEX(Market!$B$5:$M$50,MATCH(H1049,Market!$A$5:$A$50,0),5),"")</f>
        <v/>
      </c>
      <c r="L1049" s="92" t="str">
        <f t="shared" si="115"/>
        <v/>
      </c>
      <c r="M1049" s="93" t="str">
        <f t="shared" si="116"/>
        <v/>
      </c>
      <c r="N1049" s="94" t="str">
        <f t="shared" si="117"/>
        <v/>
      </c>
      <c r="O1049" s="95" t="str">
        <f t="shared" si="118"/>
        <v/>
      </c>
      <c r="P1049" s="95" t="str">
        <f t="shared" si="119"/>
        <v/>
      </c>
      <c r="Q1049" s="96" t="str">
        <f t="shared" si="113"/>
        <v/>
      </c>
      <c r="R1049" s="96" t="str">
        <f t="shared" si="114"/>
        <v/>
      </c>
    </row>
    <row r="1050" spans="11:18" x14ac:dyDescent="0.25">
      <c r="K1050" s="91" t="str">
        <f>IFERROR(INDEX(Market!$B$5:$M$50,MATCH(H1050,Market!$A$5:$A$50,0),5),"")</f>
        <v/>
      </c>
      <c r="L1050" s="92" t="str">
        <f t="shared" si="115"/>
        <v/>
      </c>
      <c r="M1050" s="93" t="str">
        <f t="shared" si="116"/>
        <v/>
      </c>
      <c r="N1050" s="94" t="str">
        <f t="shared" si="117"/>
        <v/>
      </c>
      <c r="O1050" s="95" t="str">
        <f t="shared" si="118"/>
        <v/>
      </c>
      <c r="P1050" s="95" t="str">
        <f t="shared" si="119"/>
        <v/>
      </c>
      <c r="Q1050" s="96" t="str">
        <f t="shared" si="113"/>
        <v/>
      </c>
      <c r="R1050" s="96" t="str">
        <f t="shared" si="114"/>
        <v/>
      </c>
    </row>
    <row r="1051" spans="11:18" x14ac:dyDescent="0.25">
      <c r="K1051" s="91" t="str">
        <f>IFERROR(INDEX(Market!$B$5:$M$50,MATCH(H1051,Market!$A$5:$A$50,0),5),"")</f>
        <v/>
      </c>
      <c r="L1051" s="92" t="str">
        <f t="shared" si="115"/>
        <v/>
      </c>
      <c r="M1051" s="93" t="str">
        <f t="shared" si="116"/>
        <v/>
      </c>
      <c r="N1051" s="94" t="str">
        <f t="shared" si="117"/>
        <v/>
      </c>
      <c r="O1051" s="95" t="str">
        <f t="shared" si="118"/>
        <v/>
      </c>
      <c r="P1051" s="95" t="str">
        <f t="shared" si="119"/>
        <v/>
      </c>
      <c r="Q1051" s="96" t="str">
        <f t="shared" si="113"/>
        <v/>
      </c>
      <c r="R1051" s="96" t="str">
        <f t="shared" si="114"/>
        <v/>
      </c>
    </row>
    <row r="1052" spans="11:18" x14ac:dyDescent="0.25">
      <c r="K1052" s="91" t="str">
        <f>IFERROR(INDEX(Market!$B$5:$M$50,MATCH(H1052,Market!$A$5:$A$50,0),5),"")</f>
        <v/>
      </c>
      <c r="L1052" s="92" t="str">
        <f t="shared" si="115"/>
        <v/>
      </c>
      <c r="M1052" s="93" t="str">
        <f t="shared" si="116"/>
        <v/>
      </c>
      <c r="N1052" s="94" t="str">
        <f t="shared" si="117"/>
        <v/>
      </c>
      <c r="O1052" s="95" t="str">
        <f t="shared" si="118"/>
        <v/>
      </c>
      <c r="P1052" s="95" t="str">
        <f t="shared" si="119"/>
        <v/>
      </c>
      <c r="Q1052" s="96" t="str">
        <f t="shared" si="113"/>
        <v/>
      </c>
      <c r="R1052" s="96" t="str">
        <f t="shared" si="114"/>
        <v/>
      </c>
    </row>
    <row r="1053" spans="11:18" x14ac:dyDescent="0.25">
      <c r="K1053" s="91" t="str">
        <f>IFERROR(INDEX(Market!$B$5:$M$50,MATCH(H1053,Market!$A$5:$A$50,0),5),"")</f>
        <v/>
      </c>
      <c r="L1053" s="92" t="str">
        <f t="shared" si="115"/>
        <v/>
      </c>
      <c r="M1053" s="93" t="str">
        <f t="shared" si="116"/>
        <v/>
      </c>
      <c r="N1053" s="94" t="str">
        <f t="shared" si="117"/>
        <v/>
      </c>
      <c r="O1053" s="95" t="str">
        <f t="shared" si="118"/>
        <v/>
      </c>
      <c r="P1053" s="95" t="str">
        <f t="shared" si="119"/>
        <v/>
      </c>
      <c r="Q1053" s="96" t="str">
        <f t="shared" si="113"/>
        <v/>
      </c>
      <c r="R1053" s="96" t="str">
        <f t="shared" si="114"/>
        <v/>
      </c>
    </row>
    <row r="1054" spans="11:18" x14ac:dyDescent="0.25">
      <c r="K1054" s="91" t="str">
        <f>IFERROR(INDEX(Market!$B$5:$M$50,MATCH(H1054,Market!$A$5:$A$50,0),5),"")</f>
        <v/>
      </c>
      <c r="L1054" s="92" t="str">
        <f t="shared" si="115"/>
        <v/>
      </c>
      <c r="M1054" s="93" t="str">
        <f t="shared" si="116"/>
        <v/>
      </c>
      <c r="N1054" s="94" t="str">
        <f t="shared" si="117"/>
        <v/>
      </c>
      <c r="O1054" s="95" t="str">
        <f t="shared" si="118"/>
        <v/>
      </c>
      <c r="P1054" s="95" t="str">
        <f t="shared" si="119"/>
        <v/>
      </c>
      <c r="Q1054" s="96" t="str">
        <f t="shared" si="113"/>
        <v/>
      </c>
      <c r="R1054" s="96" t="str">
        <f t="shared" si="114"/>
        <v/>
      </c>
    </row>
    <row r="1055" spans="11:18" x14ac:dyDescent="0.25">
      <c r="K1055" s="91" t="str">
        <f>IFERROR(INDEX(Market!$B$5:$M$50,MATCH(H1055,Market!$A$5:$A$50,0),5),"")</f>
        <v/>
      </c>
      <c r="L1055" s="92" t="str">
        <f t="shared" si="115"/>
        <v/>
      </c>
      <c r="M1055" s="93" t="str">
        <f t="shared" si="116"/>
        <v/>
      </c>
      <c r="N1055" s="94" t="str">
        <f t="shared" si="117"/>
        <v/>
      </c>
      <c r="O1055" s="95" t="str">
        <f t="shared" si="118"/>
        <v/>
      </c>
      <c r="P1055" s="95" t="str">
        <f t="shared" si="119"/>
        <v/>
      </c>
      <c r="Q1055" s="96" t="str">
        <f t="shared" si="113"/>
        <v/>
      </c>
      <c r="R1055" s="96" t="str">
        <f t="shared" si="114"/>
        <v/>
      </c>
    </row>
    <row r="1056" spans="11:18" x14ac:dyDescent="0.25">
      <c r="K1056" s="91" t="str">
        <f>IFERROR(INDEX(Market!$B$5:$M$50,MATCH(H1056,Market!$A$5:$A$50,0),5),"")</f>
        <v/>
      </c>
      <c r="L1056" s="92" t="str">
        <f t="shared" si="115"/>
        <v/>
      </c>
      <c r="M1056" s="93" t="str">
        <f t="shared" si="116"/>
        <v/>
      </c>
      <c r="N1056" s="94" t="str">
        <f t="shared" si="117"/>
        <v/>
      </c>
      <c r="O1056" s="95" t="str">
        <f t="shared" si="118"/>
        <v/>
      </c>
      <c r="P1056" s="95" t="str">
        <f t="shared" si="119"/>
        <v/>
      </c>
      <c r="Q1056" s="96" t="str">
        <f t="shared" si="113"/>
        <v/>
      </c>
      <c r="R1056" s="96" t="str">
        <f t="shared" si="114"/>
        <v/>
      </c>
    </row>
    <row r="1057" spans="11:18" x14ac:dyDescent="0.25">
      <c r="K1057" s="91" t="str">
        <f>IFERROR(INDEX(Market!$B$5:$M$50,MATCH(H1057,Market!$A$5:$A$50,0),5),"")</f>
        <v/>
      </c>
      <c r="L1057" s="92" t="str">
        <f t="shared" si="115"/>
        <v/>
      </c>
      <c r="M1057" s="93" t="str">
        <f t="shared" si="116"/>
        <v/>
      </c>
      <c r="N1057" s="94" t="str">
        <f t="shared" si="117"/>
        <v/>
      </c>
      <c r="O1057" s="95" t="str">
        <f t="shared" si="118"/>
        <v/>
      </c>
      <c r="P1057" s="95" t="str">
        <f t="shared" si="119"/>
        <v/>
      </c>
      <c r="Q1057" s="96" t="str">
        <f t="shared" si="113"/>
        <v/>
      </c>
      <c r="R1057" s="96" t="str">
        <f t="shared" si="114"/>
        <v/>
      </c>
    </row>
    <row r="1058" spans="11:18" x14ac:dyDescent="0.25">
      <c r="K1058" s="91" t="str">
        <f>IFERROR(INDEX(Market!$B$5:$M$50,MATCH(H1058,Market!$A$5:$A$50,0),5),"")</f>
        <v/>
      </c>
      <c r="L1058" s="92" t="str">
        <f t="shared" si="115"/>
        <v/>
      </c>
      <c r="M1058" s="93" t="str">
        <f t="shared" si="116"/>
        <v/>
      </c>
      <c r="N1058" s="94" t="str">
        <f t="shared" si="117"/>
        <v/>
      </c>
      <c r="O1058" s="95" t="str">
        <f t="shared" si="118"/>
        <v/>
      </c>
      <c r="P1058" s="95" t="str">
        <f t="shared" si="119"/>
        <v/>
      </c>
      <c r="Q1058" s="96" t="str">
        <f t="shared" si="113"/>
        <v/>
      </c>
      <c r="R1058" s="96" t="str">
        <f t="shared" si="114"/>
        <v/>
      </c>
    </row>
    <row r="1059" spans="11:18" x14ac:dyDescent="0.25">
      <c r="K1059" s="91" t="str">
        <f>IFERROR(INDEX(Market!$B$5:$M$50,MATCH(H1059,Market!$A$5:$A$50,0),5),"")</f>
        <v/>
      </c>
      <c r="L1059" s="92" t="str">
        <f t="shared" si="115"/>
        <v/>
      </c>
      <c r="M1059" s="93" t="str">
        <f t="shared" si="116"/>
        <v/>
      </c>
      <c r="N1059" s="94" t="str">
        <f t="shared" si="117"/>
        <v/>
      </c>
      <c r="O1059" s="95" t="str">
        <f t="shared" si="118"/>
        <v/>
      </c>
      <c r="P1059" s="95" t="str">
        <f t="shared" si="119"/>
        <v/>
      </c>
      <c r="Q1059" s="96" t="str">
        <f t="shared" si="113"/>
        <v/>
      </c>
      <c r="R1059" s="96" t="str">
        <f t="shared" si="114"/>
        <v/>
      </c>
    </row>
    <row r="1060" spans="11:18" x14ac:dyDescent="0.25">
      <c r="K1060" s="91" t="str">
        <f>IFERROR(INDEX(Market!$B$5:$M$50,MATCH(H1060,Market!$A$5:$A$50,0),5),"")</f>
        <v/>
      </c>
      <c r="L1060" s="92" t="str">
        <f t="shared" si="115"/>
        <v/>
      </c>
      <c r="M1060" s="93" t="str">
        <f t="shared" si="116"/>
        <v/>
      </c>
      <c r="N1060" s="94" t="str">
        <f t="shared" si="117"/>
        <v/>
      </c>
      <c r="O1060" s="95" t="str">
        <f t="shared" si="118"/>
        <v/>
      </c>
      <c r="P1060" s="95" t="str">
        <f t="shared" si="119"/>
        <v/>
      </c>
      <c r="Q1060" s="96" t="str">
        <f t="shared" si="113"/>
        <v/>
      </c>
      <c r="R1060" s="96" t="str">
        <f t="shared" si="114"/>
        <v/>
      </c>
    </row>
    <row r="1061" spans="11:18" x14ac:dyDescent="0.25">
      <c r="K1061" s="91" t="str">
        <f>IFERROR(INDEX(Market!$B$5:$M$50,MATCH(H1061,Market!$A$5:$A$50,0),5),"")</f>
        <v/>
      </c>
      <c r="L1061" s="92" t="str">
        <f t="shared" si="115"/>
        <v/>
      </c>
      <c r="M1061" s="93" t="str">
        <f t="shared" si="116"/>
        <v/>
      </c>
      <c r="N1061" s="94" t="str">
        <f t="shared" si="117"/>
        <v/>
      </c>
      <c r="O1061" s="95" t="str">
        <f t="shared" si="118"/>
        <v/>
      </c>
      <c r="P1061" s="95" t="str">
        <f t="shared" si="119"/>
        <v/>
      </c>
      <c r="Q1061" s="96" t="str">
        <f t="shared" si="113"/>
        <v/>
      </c>
      <c r="R1061" s="96" t="str">
        <f t="shared" si="114"/>
        <v/>
      </c>
    </row>
    <row r="1062" spans="11:18" x14ac:dyDescent="0.25">
      <c r="K1062" s="91" t="str">
        <f>IFERROR(INDEX(Market!$B$5:$M$50,MATCH(H1062,Market!$A$5:$A$50,0),5),"")</f>
        <v/>
      </c>
      <c r="L1062" s="92" t="str">
        <f t="shared" si="115"/>
        <v/>
      </c>
      <c r="M1062" s="93" t="str">
        <f t="shared" si="116"/>
        <v/>
      </c>
      <c r="N1062" s="94" t="str">
        <f t="shared" si="117"/>
        <v/>
      </c>
      <c r="O1062" s="95" t="str">
        <f t="shared" si="118"/>
        <v/>
      </c>
      <c r="P1062" s="95" t="str">
        <f t="shared" si="119"/>
        <v/>
      </c>
      <c r="Q1062" s="96" t="str">
        <f t="shared" si="113"/>
        <v/>
      </c>
      <c r="R1062" s="96" t="str">
        <f t="shared" si="114"/>
        <v/>
      </c>
    </row>
    <row r="1063" spans="11:18" x14ac:dyDescent="0.25">
      <c r="K1063" s="91" t="str">
        <f>IFERROR(INDEX(Market!$B$5:$M$50,MATCH(H1063,Market!$A$5:$A$50,0),5),"")</f>
        <v/>
      </c>
      <c r="L1063" s="92" t="str">
        <f t="shared" si="115"/>
        <v/>
      </c>
      <c r="M1063" s="93" t="str">
        <f t="shared" si="116"/>
        <v/>
      </c>
      <c r="N1063" s="94" t="str">
        <f t="shared" si="117"/>
        <v/>
      </c>
      <c r="O1063" s="95" t="str">
        <f t="shared" si="118"/>
        <v/>
      </c>
      <c r="P1063" s="95" t="str">
        <f t="shared" si="119"/>
        <v/>
      </c>
      <c r="Q1063" s="96" t="str">
        <f t="shared" si="113"/>
        <v/>
      </c>
      <c r="R1063" s="96" t="str">
        <f t="shared" si="114"/>
        <v/>
      </c>
    </row>
    <row r="1064" spans="11:18" x14ac:dyDescent="0.25">
      <c r="K1064" s="91" t="str">
        <f>IFERROR(INDEX(Market!$B$5:$M$50,MATCH(H1064,Market!$A$5:$A$50,0),5),"")</f>
        <v/>
      </c>
      <c r="L1064" s="92" t="str">
        <f t="shared" si="115"/>
        <v/>
      </c>
      <c r="M1064" s="93" t="str">
        <f t="shared" si="116"/>
        <v/>
      </c>
      <c r="N1064" s="94" t="str">
        <f t="shared" si="117"/>
        <v/>
      </c>
      <c r="O1064" s="95" t="str">
        <f t="shared" si="118"/>
        <v/>
      </c>
      <c r="P1064" s="95" t="str">
        <f t="shared" si="119"/>
        <v/>
      </c>
      <c r="Q1064" s="96" t="str">
        <f t="shared" si="113"/>
        <v/>
      </c>
      <c r="R1064" s="96" t="str">
        <f t="shared" si="114"/>
        <v/>
      </c>
    </row>
    <row r="1065" spans="11:18" x14ac:dyDescent="0.25">
      <c r="K1065" s="91" t="str">
        <f>IFERROR(INDEX(Market!$B$5:$M$50,MATCH(H1065,Market!$A$5:$A$50,0),5),"")</f>
        <v/>
      </c>
      <c r="L1065" s="92" t="str">
        <f t="shared" si="115"/>
        <v/>
      </c>
      <c r="M1065" s="93" t="str">
        <f t="shared" si="116"/>
        <v/>
      </c>
      <c r="N1065" s="94" t="str">
        <f t="shared" si="117"/>
        <v/>
      </c>
      <c r="O1065" s="95" t="str">
        <f t="shared" si="118"/>
        <v/>
      </c>
      <c r="P1065" s="95" t="str">
        <f t="shared" si="119"/>
        <v/>
      </c>
      <c r="Q1065" s="96" t="str">
        <f t="shared" si="113"/>
        <v/>
      </c>
      <c r="R1065" s="96" t="str">
        <f t="shared" si="114"/>
        <v/>
      </c>
    </row>
    <row r="1066" spans="11:18" x14ac:dyDescent="0.25">
      <c r="K1066" s="91" t="str">
        <f>IFERROR(INDEX(Market!$B$5:$M$50,MATCH(H1066,Market!$A$5:$A$50,0),5),"")</f>
        <v/>
      </c>
      <c r="L1066" s="92" t="str">
        <f t="shared" si="115"/>
        <v/>
      </c>
      <c r="M1066" s="93" t="str">
        <f t="shared" si="116"/>
        <v/>
      </c>
      <c r="N1066" s="94" t="str">
        <f t="shared" si="117"/>
        <v/>
      </c>
      <c r="O1066" s="95" t="str">
        <f t="shared" si="118"/>
        <v/>
      </c>
      <c r="P1066" s="95" t="str">
        <f t="shared" si="119"/>
        <v/>
      </c>
      <c r="Q1066" s="96" t="str">
        <f t="shared" si="113"/>
        <v/>
      </c>
      <c r="R1066" s="96" t="str">
        <f t="shared" si="114"/>
        <v/>
      </c>
    </row>
    <row r="1067" spans="11:18" x14ac:dyDescent="0.25">
      <c r="K1067" s="91" t="str">
        <f>IFERROR(INDEX(Market!$B$5:$M$50,MATCH(H1067,Market!$A$5:$A$50,0),5),"")</f>
        <v/>
      </c>
      <c r="L1067" s="92" t="str">
        <f t="shared" si="115"/>
        <v/>
      </c>
      <c r="M1067" s="93" t="str">
        <f t="shared" si="116"/>
        <v/>
      </c>
      <c r="N1067" s="94" t="str">
        <f t="shared" si="117"/>
        <v/>
      </c>
      <c r="O1067" s="95" t="str">
        <f t="shared" si="118"/>
        <v/>
      </c>
      <c r="P1067" s="95" t="str">
        <f t="shared" si="119"/>
        <v/>
      </c>
      <c r="Q1067" s="96" t="str">
        <f t="shared" si="113"/>
        <v/>
      </c>
      <c r="R1067" s="96" t="str">
        <f t="shared" si="114"/>
        <v/>
      </c>
    </row>
    <row r="1068" spans="11:18" x14ac:dyDescent="0.25">
      <c r="K1068" s="91" t="str">
        <f>IFERROR(INDEX(Market!$B$5:$M$50,MATCH(H1068,Market!$A$5:$A$50,0),5),"")</f>
        <v/>
      </c>
      <c r="L1068" s="92" t="str">
        <f t="shared" si="115"/>
        <v/>
      </c>
      <c r="M1068" s="93" t="str">
        <f t="shared" si="116"/>
        <v/>
      </c>
      <c r="N1068" s="94" t="str">
        <f t="shared" si="117"/>
        <v/>
      </c>
      <c r="O1068" s="95" t="str">
        <f t="shared" si="118"/>
        <v/>
      </c>
      <c r="P1068" s="95" t="str">
        <f t="shared" si="119"/>
        <v/>
      </c>
      <c r="Q1068" s="96" t="str">
        <f t="shared" si="113"/>
        <v/>
      </c>
      <c r="R1068" s="96" t="str">
        <f t="shared" si="114"/>
        <v/>
      </c>
    </row>
    <row r="1069" spans="11:18" x14ac:dyDescent="0.25">
      <c r="K1069" s="91" t="str">
        <f>IFERROR(INDEX(Market!$B$5:$M$50,MATCH(H1069,Market!$A$5:$A$50,0),5),"")</f>
        <v/>
      </c>
      <c r="L1069" s="92" t="str">
        <f t="shared" si="115"/>
        <v/>
      </c>
      <c r="M1069" s="93" t="str">
        <f t="shared" si="116"/>
        <v/>
      </c>
      <c r="N1069" s="94" t="str">
        <f t="shared" si="117"/>
        <v/>
      </c>
      <c r="O1069" s="95" t="str">
        <f t="shared" si="118"/>
        <v/>
      </c>
      <c r="P1069" s="95" t="str">
        <f t="shared" si="119"/>
        <v/>
      </c>
      <c r="Q1069" s="96" t="str">
        <f t="shared" si="113"/>
        <v/>
      </c>
      <c r="R1069" s="96" t="str">
        <f t="shared" si="114"/>
        <v/>
      </c>
    </row>
    <row r="1070" spans="11:18" x14ac:dyDescent="0.25">
      <c r="K1070" s="91" t="str">
        <f>IFERROR(INDEX(Market!$B$5:$M$50,MATCH(H1070,Market!$A$5:$A$50,0),5),"")</f>
        <v/>
      </c>
      <c r="L1070" s="92" t="str">
        <f t="shared" si="115"/>
        <v/>
      </c>
      <c r="M1070" s="93" t="str">
        <f t="shared" si="116"/>
        <v/>
      </c>
      <c r="N1070" s="94" t="str">
        <f t="shared" si="117"/>
        <v/>
      </c>
      <c r="O1070" s="95" t="str">
        <f t="shared" si="118"/>
        <v/>
      </c>
      <c r="P1070" s="95" t="str">
        <f t="shared" si="119"/>
        <v/>
      </c>
      <c r="Q1070" s="96" t="str">
        <f t="shared" si="113"/>
        <v/>
      </c>
      <c r="R1070" s="96" t="str">
        <f t="shared" si="114"/>
        <v/>
      </c>
    </row>
    <row r="1071" spans="11:18" x14ac:dyDescent="0.25">
      <c r="K1071" s="91" t="str">
        <f>IFERROR(INDEX(Market!$B$5:$M$50,MATCH(H1071,Market!$A$5:$A$50,0),5),"")</f>
        <v/>
      </c>
      <c r="L1071" s="92" t="str">
        <f t="shared" si="115"/>
        <v/>
      </c>
      <c r="M1071" s="93" t="str">
        <f t="shared" si="116"/>
        <v/>
      </c>
      <c r="N1071" s="94" t="str">
        <f t="shared" si="117"/>
        <v/>
      </c>
      <c r="O1071" s="95" t="str">
        <f t="shared" si="118"/>
        <v/>
      </c>
      <c r="P1071" s="95" t="str">
        <f t="shared" si="119"/>
        <v/>
      </c>
      <c r="Q1071" s="96" t="str">
        <f t="shared" si="113"/>
        <v/>
      </c>
      <c r="R1071" s="96" t="str">
        <f t="shared" si="114"/>
        <v/>
      </c>
    </row>
    <row r="1072" spans="11:18" x14ac:dyDescent="0.25">
      <c r="K1072" s="91" t="str">
        <f>IFERROR(INDEX(Market!$B$5:$M$50,MATCH(H1072,Market!$A$5:$A$50,0),5),"")</f>
        <v/>
      </c>
      <c r="L1072" s="92" t="str">
        <f t="shared" si="115"/>
        <v/>
      </c>
      <c r="M1072" s="93" t="str">
        <f t="shared" si="116"/>
        <v/>
      </c>
      <c r="N1072" s="94" t="str">
        <f t="shared" si="117"/>
        <v/>
      </c>
      <c r="O1072" s="95" t="str">
        <f t="shared" si="118"/>
        <v/>
      </c>
      <c r="P1072" s="95" t="str">
        <f t="shared" si="119"/>
        <v/>
      </c>
      <c r="Q1072" s="96" t="str">
        <f t="shared" si="113"/>
        <v/>
      </c>
      <c r="R1072" s="96" t="str">
        <f t="shared" si="114"/>
        <v/>
      </c>
    </row>
    <row r="1073" spans="11:18" x14ac:dyDescent="0.25">
      <c r="K1073" s="91" t="str">
        <f>IFERROR(INDEX(Market!$B$5:$M$50,MATCH(H1073,Market!$A$5:$A$50,0),5),"")</f>
        <v/>
      </c>
      <c r="L1073" s="92" t="str">
        <f t="shared" si="115"/>
        <v/>
      </c>
      <c r="M1073" s="93" t="str">
        <f t="shared" si="116"/>
        <v/>
      </c>
      <c r="N1073" s="94" t="str">
        <f t="shared" si="117"/>
        <v/>
      </c>
      <c r="O1073" s="95" t="str">
        <f t="shared" si="118"/>
        <v/>
      </c>
      <c r="P1073" s="95" t="str">
        <f t="shared" si="119"/>
        <v/>
      </c>
      <c r="Q1073" s="96" t="str">
        <f t="shared" si="113"/>
        <v/>
      </c>
      <c r="R1073" s="96" t="str">
        <f t="shared" si="114"/>
        <v/>
      </c>
    </row>
    <row r="1074" spans="11:18" x14ac:dyDescent="0.25">
      <c r="K1074" s="91" t="str">
        <f>IFERROR(INDEX(Market!$B$5:$M$50,MATCH(H1074,Market!$A$5:$A$50,0),5),"")</f>
        <v/>
      </c>
      <c r="L1074" s="92" t="str">
        <f t="shared" si="115"/>
        <v/>
      </c>
      <c r="M1074" s="93" t="str">
        <f t="shared" si="116"/>
        <v/>
      </c>
      <c r="N1074" s="94" t="str">
        <f t="shared" si="117"/>
        <v/>
      </c>
      <c r="O1074" s="95" t="str">
        <f t="shared" si="118"/>
        <v/>
      </c>
      <c r="P1074" s="95" t="str">
        <f t="shared" si="119"/>
        <v/>
      </c>
      <c r="Q1074" s="96" t="str">
        <f t="shared" si="113"/>
        <v/>
      </c>
      <c r="R1074" s="96" t="str">
        <f t="shared" si="114"/>
        <v/>
      </c>
    </row>
    <row r="1075" spans="11:18" x14ac:dyDescent="0.25">
      <c r="K1075" s="91" t="str">
        <f>IFERROR(INDEX(Market!$B$5:$M$50,MATCH(H1075,Market!$A$5:$A$50,0),5),"")</f>
        <v/>
      </c>
      <c r="L1075" s="92" t="str">
        <f t="shared" si="115"/>
        <v/>
      </c>
      <c r="M1075" s="93" t="str">
        <f t="shared" si="116"/>
        <v/>
      </c>
      <c r="N1075" s="94" t="str">
        <f t="shared" si="117"/>
        <v/>
      </c>
      <c r="O1075" s="95" t="str">
        <f t="shared" si="118"/>
        <v/>
      </c>
      <c r="P1075" s="95" t="str">
        <f t="shared" si="119"/>
        <v/>
      </c>
      <c r="Q1075" s="96" t="str">
        <f t="shared" si="113"/>
        <v/>
      </c>
      <c r="R1075" s="96" t="str">
        <f t="shared" si="114"/>
        <v/>
      </c>
    </row>
    <row r="1076" spans="11:18" x14ac:dyDescent="0.25">
      <c r="K1076" s="91" t="str">
        <f>IFERROR(INDEX(Market!$B$5:$M$50,MATCH(H1076,Market!$A$5:$A$50,0),5),"")</f>
        <v/>
      </c>
      <c r="L1076" s="92" t="str">
        <f t="shared" si="115"/>
        <v/>
      </c>
      <c r="M1076" s="93" t="str">
        <f t="shared" si="116"/>
        <v/>
      </c>
      <c r="N1076" s="94" t="str">
        <f t="shared" si="117"/>
        <v/>
      </c>
      <c r="O1076" s="95" t="str">
        <f t="shared" si="118"/>
        <v/>
      </c>
      <c r="P1076" s="95" t="str">
        <f t="shared" si="119"/>
        <v/>
      </c>
      <c r="Q1076" s="96" t="str">
        <f t="shared" si="113"/>
        <v/>
      </c>
      <c r="R1076" s="96" t="str">
        <f t="shared" si="114"/>
        <v/>
      </c>
    </row>
    <row r="1077" spans="11:18" x14ac:dyDescent="0.25">
      <c r="K1077" s="91" t="str">
        <f>IFERROR(INDEX(Market!$B$5:$M$50,MATCH(H1077,Market!$A$5:$A$50,0),5),"")</f>
        <v/>
      </c>
      <c r="L1077" s="92" t="str">
        <f t="shared" si="115"/>
        <v/>
      </c>
      <c r="M1077" s="93" t="str">
        <f t="shared" si="116"/>
        <v/>
      </c>
      <c r="N1077" s="94" t="str">
        <f t="shared" si="117"/>
        <v/>
      </c>
      <c r="O1077" s="95" t="str">
        <f t="shared" si="118"/>
        <v/>
      </c>
      <c r="P1077" s="95" t="str">
        <f t="shared" si="119"/>
        <v/>
      </c>
      <c r="Q1077" s="96" t="str">
        <f t="shared" si="113"/>
        <v/>
      </c>
      <c r="R1077" s="96" t="str">
        <f t="shared" si="114"/>
        <v/>
      </c>
    </row>
    <row r="1078" spans="11:18" x14ac:dyDescent="0.25">
      <c r="K1078" s="91" t="str">
        <f>IFERROR(INDEX(Market!$B$5:$M$50,MATCH(H1078,Market!$A$5:$A$50,0),5),"")</f>
        <v/>
      </c>
      <c r="L1078" s="92" t="str">
        <f t="shared" si="115"/>
        <v/>
      </c>
      <c r="M1078" s="93" t="str">
        <f t="shared" si="116"/>
        <v/>
      </c>
      <c r="N1078" s="94" t="str">
        <f t="shared" si="117"/>
        <v/>
      </c>
      <c r="O1078" s="95" t="str">
        <f t="shared" si="118"/>
        <v/>
      </c>
      <c r="P1078" s="95" t="str">
        <f t="shared" si="119"/>
        <v/>
      </c>
      <c r="Q1078" s="96" t="str">
        <f t="shared" si="113"/>
        <v/>
      </c>
      <c r="R1078" s="96" t="str">
        <f t="shared" si="114"/>
        <v/>
      </c>
    </row>
    <row r="1079" spans="11:18" x14ac:dyDescent="0.25">
      <c r="K1079" s="91" t="str">
        <f>IFERROR(INDEX(Market!$B$5:$M$50,MATCH(H1079,Market!$A$5:$A$50,0),5),"")</f>
        <v/>
      </c>
      <c r="L1079" s="92" t="str">
        <f t="shared" si="115"/>
        <v/>
      </c>
      <c r="M1079" s="93" t="str">
        <f t="shared" si="116"/>
        <v/>
      </c>
      <c r="N1079" s="94" t="str">
        <f t="shared" si="117"/>
        <v/>
      </c>
      <c r="O1079" s="95" t="str">
        <f t="shared" si="118"/>
        <v/>
      </c>
      <c r="P1079" s="95" t="str">
        <f t="shared" si="119"/>
        <v/>
      </c>
      <c r="Q1079" s="96" t="str">
        <f t="shared" si="113"/>
        <v/>
      </c>
      <c r="R1079" s="96" t="str">
        <f t="shared" si="114"/>
        <v/>
      </c>
    </row>
    <row r="1080" spans="11:18" x14ac:dyDescent="0.25">
      <c r="K1080" s="91" t="str">
        <f>IFERROR(INDEX(Market!$B$5:$M$50,MATCH(H1080,Market!$A$5:$A$50,0),5),"")</f>
        <v/>
      </c>
      <c r="L1080" s="92" t="str">
        <f t="shared" si="115"/>
        <v/>
      </c>
      <c r="M1080" s="93" t="str">
        <f t="shared" si="116"/>
        <v/>
      </c>
      <c r="N1080" s="94" t="str">
        <f t="shared" si="117"/>
        <v/>
      </c>
      <c r="O1080" s="95" t="str">
        <f t="shared" si="118"/>
        <v/>
      </c>
      <c r="P1080" s="95" t="str">
        <f t="shared" si="119"/>
        <v/>
      </c>
      <c r="Q1080" s="96" t="str">
        <f t="shared" si="113"/>
        <v/>
      </c>
      <c r="R1080" s="96" t="str">
        <f t="shared" si="114"/>
        <v/>
      </c>
    </row>
    <row r="1081" spans="11:18" x14ac:dyDescent="0.25">
      <c r="K1081" s="91" t="str">
        <f>IFERROR(INDEX(Market!$B$5:$M$50,MATCH(H1081,Market!$A$5:$A$50,0),5),"")</f>
        <v/>
      </c>
      <c r="L1081" s="92" t="str">
        <f t="shared" si="115"/>
        <v/>
      </c>
      <c r="M1081" s="93" t="str">
        <f t="shared" si="116"/>
        <v/>
      </c>
      <c r="N1081" s="94" t="str">
        <f t="shared" si="117"/>
        <v/>
      </c>
      <c r="O1081" s="95" t="str">
        <f t="shared" si="118"/>
        <v/>
      </c>
      <c r="P1081" s="95" t="str">
        <f t="shared" si="119"/>
        <v/>
      </c>
      <c r="Q1081" s="96" t="str">
        <f t="shared" si="113"/>
        <v/>
      </c>
      <c r="R1081" s="96" t="str">
        <f t="shared" si="114"/>
        <v/>
      </c>
    </row>
    <row r="1082" spans="11:18" x14ac:dyDescent="0.25">
      <c r="K1082" s="91" t="str">
        <f>IFERROR(INDEX(Market!$B$5:$M$50,MATCH(H1082,Market!$A$5:$A$50,0),5),"")</f>
        <v/>
      </c>
      <c r="L1082" s="92" t="str">
        <f t="shared" si="115"/>
        <v/>
      </c>
      <c r="M1082" s="93" t="str">
        <f t="shared" si="116"/>
        <v/>
      </c>
      <c r="N1082" s="94" t="str">
        <f t="shared" si="117"/>
        <v/>
      </c>
      <c r="O1082" s="95" t="str">
        <f t="shared" si="118"/>
        <v/>
      </c>
      <c r="P1082" s="95" t="str">
        <f t="shared" si="119"/>
        <v/>
      </c>
      <c r="Q1082" s="96" t="str">
        <f t="shared" si="113"/>
        <v/>
      </c>
      <c r="R1082" s="96" t="str">
        <f t="shared" si="114"/>
        <v/>
      </c>
    </row>
    <row r="1083" spans="11:18" x14ac:dyDescent="0.25">
      <c r="K1083" s="91" t="str">
        <f>IFERROR(INDEX(Market!$B$5:$M$50,MATCH(H1083,Market!$A$5:$A$50,0),5),"")</f>
        <v/>
      </c>
      <c r="L1083" s="92" t="str">
        <f t="shared" si="115"/>
        <v/>
      </c>
      <c r="M1083" s="93" t="str">
        <f t="shared" si="116"/>
        <v/>
      </c>
      <c r="N1083" s="94" t="str">
        <f t="shared" si="117"/>
        <v/>
      </c>
      <c r="O1083" s="95" t="str">
        <f t="shared" si="118"/>
        <v/>
      </c>
      <c r="P1083" s="95" t="str">
        <f t="shared" si="119"/>
        <v/>
      </c>
      <c r="Q1083" s="96" t="str">
        <f t="shared" si="113"/>
        <v/>
      </c>
      <c r="R1083" s="96" t="str">
        <f t="shared" si="114"/>
        <v/>
      </c>
    </row>
    <row r="1084" spans="11:18" x14ac:dyDescent="0.25">
      <c r="K1084" s="91" t="str">
        <f>IFERROR(INDEX(Market!$B$5:$M$50,MATCH(H1084,Market!$A$5:$A$50,0),5),"")</f>
        <v/>
      </c>
      <c r="L1084" s="92" t="str">
        <f t="shared" si="115"/>
        <v/>
      </c>
      <c r="M1084" s="93" t="str">
        <f t="shared" si="116"/>
        <v/>
      </c>
      <c r="N1084" s="94" t="str">
        <f t="shared" si="117"/>
        <v/>
      </c>
      <c r="O1084" s="95" t="str">
        <f t="shared" si="118"/>
        <v/>
      </c>
      <c r="P1084" s="95" t="str">
        <f t="shared" si="119"/>
        <v/>
      </c>
      <c r="Q1084" s="96" t="str">
        <f t="shared" si="113"/>
        <v/>
      </c>
      <c r="R1084" s="96" t="str">
        <f t="shared" si="114"/>
        <v/>
      </c>
    </row>
    <row r="1085" spans="11:18" x14ac:dyDescent="0.25">
      <c r="K1085" s="91" t="str">
        <f>IFERROR(INDEX(Market!$B$5:$M$50,MATCH(H1085,Market!$A$5:$A$50,0),5),"")</f>
        <v/>
      </c>
      <c r="L1085" s="92" t="str">
        <f t="shared" si="115"/>
        <v/>
      </c>
      <c r="M1085" s="93" t="str">
        <f t="shared" si="116"/>
        <v/>
      </c>
      <c r="N1085" s="94" t="str">
        <f t="shared" si="117"/>
        <v/>
      </c>
      <c r="O1085" s="95" t="str">
        <f t="shared" si="118"/>
        <v/>
      </c>
      <c r="P1085" s="95" t="str">
        <f t="shared" si="119"/>
        <v/>
      </c>
      <c r="Q1085" s="96" t="str">
        <f t="shared" si="113"/>
        <v/>
      </c>
      <c r="R1085" s="96" t="str">
        <f t="shared" si="114"/>
        <v/>
      </c>
    </row>
    <row r="1086" spans="11:18" x14ac:dyDescent="0.25">
      <c r="K1086" s="91" t="str">
        <f>IFERROR(INDEX(Market!$B$5:$M$50,MATCH(H1086,Market!$A$5:$A$50,0),5),"")</f>
        <v/>
      </c>
      <c r="L1086" s="92" t="str">
        <f t="shared" si="115"/>
        <v/>
      </c>
      <c r="M1086" s="93" t="str">
        <f t="shared" si="116"/>
        <v/>
      </c>
      <c r="N1086" s="94" t="str">
        <f t="shared" si="117"/>
        <v/>
      </c>
      <c r="O1086" s="95" t="str">
        <f t="shared" si="118"/>
        <v/>
      </c>
      <c r="P1086" s="95" t="str">
        <f t="shared" si="119"/>
        <v/>
      </c>
      <c r="Q1086" s="96" t="str">
        <f t="shared" si="113"/>
        <v/>
      </c>
      <c r="R1086" s="96" t="str">
        <f t="shared" si="114"/>
        <v/>
      </c>
    </row>
    <row r="1087" spans="11:18" x14ac:dyDescent="0.25">
      <c r="K1087" s="91" t="str">
        <f>IFERROR(INDEX(Market!$B$5:$M$50,MATCH(H1087,Market!$A$5:$A$50,0),5),"")</f>
        <v/>
      </c>
      <c r="L1087" s="92" t="str">
        <f t="shared" si="115"/>
        <v/>
      </c>
      <c r="M1087" s="93" t="str">
        <f t="shared" si="116"/>
        <v/>
      </c>
      <c r="N1087" s="94" t="str">
        <f t="shared" si="117"/>
        <v/>
      </c>
      <c r="O1087" s="95" t="str">
        <f t="shared" si="118"/>
        <v/>
      </c>
      <c r="P1087" s="95" t="str">
        <f t="shared" si="119"/>
        <v/>
      </c>
      <c r="Q1087" s="96" t="str">
        <f t="shared" si="113"/>
        <v/>
      </c>
      <c r="R1087" s="96" t="str">
        <f t="shared" si="114"/>
        <v/>
      </c>
    </row>
    <row r="1088" spans="11:18" x14ac:dyDescent="0.25">
      <c r="K1088" s="91" t="str">
        <f>IFERROR(INDEX(Market!$B$5:$M$50,MATCH(H1088,Market!$A$5:$A$50,0),5),"")</f>
        <v/>
      </c>
      <c r="L1088" s="92" t="str">
        <f t="shared" si="115"/>
        <v/>
      </c>
      <c r="M1088" s="93" t="str">
        <f t="shared" si="116"/>
        <v/>
      </c>
      <c r="N1088" s="94" t="str">
        <f t="shared" si="117"/>
        <v/>
      </c>
      <c r="O1088" s="95" t="str">
        <f t="shared" si="118"/>
        <v/>
      </c>
      <c r="P1088" s="95" t="str">
        <f t="shared" si="119"/>
        <v/>
      </c>
      <c r="Q1088" s="96" t="str">
        <f t="shared" si="113"/>
        <v/>
      </c>
      <c r="R1088" s="96" t="str">
        <f t="shared" si="114"/>
        <v/>
      </c>
    </row>
    <row r="1089" spans="11:18" x14ac:dyDescent="0.25">
      <c r="K1089" s="91" t="str">
        <f>IFERROR(INDEX(Market!$B$5:$M$50,MATCH(H1089,Market!$A$5:$A$50,0),5),"")</f>
        <v/>
      </c>
      <c r="L1089" s="92" t="str">
        <f t="shared" si="115"/>
        <v/>
      </c>
      <c r="M1089" s="93" t="str">
        <f t="shared" si="116"/>
        <v/>
      </c>
      <c r="N1089" s="94" t="str">
        <f t="shared" si="117"/>
        <v/>
      </c>
      <c r="O1089" s="95" t="str">
        <f t="shared" si="118"/>
        <v/>
      </c>
      <c r="P1089" s="95" t="str">
        <f t="shared" si="119"/>
        <v/>
      </c>
      <c r="Q1089" s="96" t="str">
        <f t="shared" si="113"/>
        <v/>
      </c>
      <c r="R1089" s="96" t="str">
        <f t="shared" si="114"/>
        <v/>
      </c>
    </row>
    <row r="1090" spans="11:18" x14ac:dyDescent="0.25">
      <c r="K1090" s="91" t="str">
        <f>IFERROR(INDEX(Market!$B$5:$M$50,MATCH(H1090,Market!$A$5:$A$50,0),5),"")</f>
        <v/>
      </c>
      <c r="L1090" s="92" t="str">
        <f t="shared" si="115"/>
        <v/>
      </c>
      <c r="M1090" s="93" t="str">
        <f t="shared" si="116"/>
        <v/>
      </c>
      <c r="N1090" s="94" t="str">
        <f t="shared" si="117"/>
        <v/>
      </c>
      <c r="O1090" s="95" t="str">
        <f t="shared" si="118"/>
        <v/>
      </c>
      <c r="P1090" s="95" t="str">
        <f t="shared" si="119"/>
        <v/>
      </c>
      <c r="Q1090" s="96" t="str">
        <f t="shared" ref="Q1090:Q1153" si="120">IFERROR(IF(AccountBalance*P1090&gt;0,AccountBalance*O1090,"0"),"")</f>
        <v/>
      </c>
      <c r="R1090" s="96" t="str">
        <f t="shared" si="114"/>
        <v/>
      </c>
    </row>
    <row r="1091" spans="11:18" x14ac:dyDescent="0.25">
      <c r="K1091" s="91" t="str">
        <f>IFERROR(INDEX(Market!$B$5:$M$50,MATCH(H1091,Market!$A$5:$A$50,0),5),"")</f>
        <v/>
      </c>
      <c r="L1091" s="92" t="str">
        <f t="shared" si="115"/>
        <v/>
      </c>
      <c r="M1091" s="93" t="str">
        <f t="shared" si="116"/>
        <v/>
      </c>
      <c r="N1091" s="94" t="str">
        <f t="shared" si="117"/>
        <v/>
      </c>
      <c r="O1091" s="95" t="str">
        <f t="shared" si="118"/>
        <v/>
      </c>
      <c r="P1091" s="95" t="str">
        <f t="shared" si="119"/>
        <v/>
      </c>
      <c r="Q1091" s="96" t="str">
        <f t="shared" si="120"/>
        <v/>
      </c>
      <c r="R1091" s="96" t="str">
        <f t="shared" ref="R1091:R1154" si="121">IFERROR(IF(AccountBalance*P1091&gt;0,AccountBalance*P1091,"0"),"")</f>
        <v/>
      </c>
    </row>
    <row r="1092" spans="11:18" x14ac:dyDescent="0.25">
      <c r="K1092" s="91" t="str">
        <f>IFERROR(INDEX(Market!$B$5:$M$50,MATCH(H1092,Market!$A$5:$A$50,0),5),"")</f>
        <v/>
      </c>
      <c r="L1092" s="92" t="str">
        <f t="shared" ref="L1092:L1155" si="122">IFERROR(K1092-1,"")</f>
        <v/>
      </c>
      <c r="M1092" s="93" t="str">
        <f t="shared" ref="M1092:M1155" si="123">IFERROR((1/I1092),"")</f>
        <v/>
      </c>
      <c r="N1092" s="94" t="str">
        <f t="shared" ref="N1092:N1155" si="124">IFERROR(1-M1092,"")</f>
        <v/>
      </c>
      <c r="O1092" s="95" t="str">
        <f t="shared" ref="O1092:O1155" si="125">IFERROR(((L1092*M1092)-N1092)/L1092,"")</f>
        <v/>
      </c>
      <c r="P1092" s="95" t="str">
        <f t="shared" ref="P1092:P1155" si="126">IFERROR(O1092/2,"")</f>
        <v/>
      </c>
      <c r="Q1092" s="96" t="str">
        <f t="shared" si="120"/>
        <v/>
      </c>
      <c r="R1092" s="96" t="str">
        <f t="shared" si="121"/>
        <v/>
      </c>
    </row>
    <row r="1093" spans="11:18" x14ac:dyDescent="0.25">
      <c r="K1093" s="91" t="str">
        <f>IFERROR(INDEX(Market!$B$5:$M$50,MATCH(H1093,Market!$A$5:$A$50,0),5),"")</f>
        <v/>
      </c>
      <c r="L1093" s="92" t="str">
        <f t="shared" si="122"/>
        <v/>
      </c>
      <c r="M1093" s="93" t="str">
        <f t="shared" si="123"/>
        <v/>
      </c>
      <c r="N1093" s="94" t="str">
        <f t="shared" si="124"/>
        <v/>
      </c>
      <c r="O1093" s="95" t="str">
        <f t="shared" si="125"/>
        <v/>
      </c>
      <c r="P1093" s="95" t="str">
        <f t="shared" si="126"/>
        <v/>
      </c>
      <c r="Q1093" s="96" t="str">
        <f t="shared" si="120"/>
        <v/>
      </c>
      <c r="R1093" s="96" t="str">
        <f t="shared" si="121"/>
        <v/>
      </c>
    </row>
    <row r="1094" spans="11:18" x14ac:dyDescent="0.25">
      <c r="K1094" s="91" t="str">
        <f>IFERROR(INDEX(Market!$B$5:$M$50,MATCH(H1094,Market!$A$5:$A$50,0),5),"")</f>
        <v/>
      </c>
      <c r="L1094" s="92" t="str">
        <f t="shared" si="122"/>
        <v/>
      </c>
      <c r="M1094" s="93" t="str">
        <f t="shared" si="123"/>
        <v/>
      </c>
      <c r="N1094" s="94" t="str">
        <f t="shared" si="124"/>
        <v/>
      </c>
      <c r="O1094" s="95" t="str">
        <f t="shared" si="125"/>
        <v/>
      </c>
      <c r="P1094" s="95" t="str">
        <f t="shared" si="126"/>
        <v/>
      </c>
      <c r="Q1094" s="96" t="str">
        <f t="shared" si="120"/>
        <v/>
      </c>
      <c r="R1094" s="96" t="str">
        <f t="shared" si="121"/>
        <v/>
      </c>
    </row>
    <row r="1095" spans="11:18" x14ac:dyDescent="0.25">
      <c r="K1095" s="91" t="str">
        <f>IFERROR(INDEX(Market!$B$5:$M$50,MATCH(H1095,Market!$A$5:$A$50,0),5),"")</f>
        <v/>
      </c>
      <c r="L1095" s="92" t="str">
        <f t="shared" si="122"/>
        <v/>
      </c>
      <c r="M1095" s="93" t="str">
        <f t="shared" si="123"/>
        <v/>
      </c>
      <c r="N1095" s="94" t="str">
        <f t="shared" si="124"/>
        <v/>
      </c>
      <c r="O1095" s="95" t="str">
        <f t="shared" si="125"/>
        <v/>
      </c>
      <c r="P1095" s="95" t="str">
        <f t="shared" si="126"/>
        <v/>
      </c>
      <c r="Q1095" s="96" t="str">
        <f t="shared" si="120"/>
        <v/>
      </c>
      <c r="R1095" s="96" t="str">
        <f t="shared" si="121"/>
        <v/>
      </c>
    </row>
    <row r="1096" spans="11:18" x14ac:dyDescent="0.25">
      <c r="K1096" s="91" t="str">
        <f>IFERROR(INDEX(Market!$B$5:$M$50,MATCH(H1096,Market!$A$5:$A$50,0),5),"")</f>
        <v/>
      </c>
      <c r="L1096" s="92" t="str">
        <f t="shared" si="122"/>
        <v/>
      </c>
      <c r="M1096" s="93" t="str">
        <f t="shared" si="123"/>
        <v/>
      </c>
      <c r="N1096" s="94" t="str">
        <f t="shared" si="124"/>
        <v/>
      </c>
      <c r="O1096" s="95" t="str">
        <f t="shared" si="125"/>
        <v/>
      </c>
      <c r="P1096" s="95" t="str">
        <f t="shared" si="126"/>
        <v/>
      </c>
      <c r="Q1096" s="96" t="str">
        <f t="shared" si="120"/>
        <v/>
      </c>
      <c r="R1096" s="96" t="str">
        <f t="shared" si="121"/>
        <v/>
      </c>
    </row>
    <row r="1097" spans="11:18" x14ac:dyDescent="0.25">
      <c r="K1097" s="91" t="str">
        <f>IFERROR(INDEX(Market!$B$5:$M$50,MATCH(H1097,Market!$A$5:$A$50,0),5),"")</f>
        <v/>
      </c>
      <c r="L1097" s="92" t="str">
        <f t="shared" si="122"/>
        <v/>
      </c>
      <c r="M1097" s="93" t="str">
        <f t="shared" si="123"/>
        <v/>
      </c>
      <c r="N1097" s="94" t="str">
        <f t="shared" si="124"/>
        <v/>
      </c>
      <c r="O1097" s="95" t="str">
        <f t="shared" si="125"/>
        <v/>
      </c>
      <c r="P1097" s="95" t="str">
        <f t="shared" si="126"/>
        <v/>
      </c>
      <c r="Q1097" s="96" t="str">
        <f t="shared" si="120"/>
        <v/>
      </c>
      <c r="R1097" s="96" t="str">
        <f t="shared" si="121"/>
        <v/>
      </c>
    </row>
    <row r="1098" spans="11:18" x14ac:dyDescent="0.25">
      <c r="K1098" s="91" t="str">
        <f>IFERROR(INDEX(Market!$B$5:$M$50,MATCH(H1098,Market!$A$5:$A$50,0),5),"")</f>
        <v/>
      </c>
      <c r="L1098" s="92" t="str">
        <f t="shared" si="122"/>
        <v/>
      </c>
      <c r="M1098" s="93" t="str">
        <f t="shared" si="123"/>
        <v/>
      </c>
      <c r="N1098" s="94" t="str">
        <f t="shared" si="124"/>
        <v/>
      </c>
      <c r="O1098" s="95" t="str">
        <f t="shared" si="125"/>
        <v/>
      </c>
      <c r="P1098" s="95" t="str">
        <f t="shared" si="126"/>
        <v/>
      </c>
      <c r="Q1098" s="96" t="str">
        <f t="shared" si="120"/>
        <v/>
      </c>
      <c r="R1098" s="96" t="str">
        <f t="shared" si="121"/>
        <v/>
      </c>
    </row>
    <row r="1099" spans="11:18" x14ac:dyDescent="0.25">
      <c r="K1099" s="91" t="str">
        <f>IFERROR(INDEX(Market!$B$5:$M$50,MATCH(H1099,Market!$A$5:$A$50,0),5),"")</f>
        <v/>
      </c>
      <c r="L1099" s="92" t="str">
        <f t="shared" si="122"/>
        <v/>
      </c>
      <c r="M1099" s="93" t="str">
        <f t="shared" si="123"/>
        <v/>
      </c>
      <c r="N1099" s="94" t="str">
        <f t="shared" si="124"/>
        <v/>
      </c>
      <c r="O1099" s="95" t="str">
        <f t="shared" si="125"/>
        <v/>
      </c>
      <c r="P1099" s="95" t="str">
        <f t="shared" si="126"/>
        <v/>
      </c>
      <c r="Q1099" s="96" t="str">
        <f t="shared" si="120"/>
        <v/>
      </c>
      <c r="R1099" s="96" t="str">
        <f t="shared" si="121"/>
        <v/>
      </c>
    </row>
    <row r="1100" spans="11:18" x14ac:dyDescent="0.25">
      <c r="K1100" s="91" t="str">
        <f>IFERROR(INDEX(Market!$B$5:$M$50,MATCH(H1100,Market!$A$5:$A$50,0),5),"")</f>
        <v/>
      </c>
      <c r="L1100" s="92" t="str">
        <f t="shared" si="122"/>
        <v/>
      </c>
      <c r="M1100" s="93" t="str">
        <f t="shared" si="123"/>
        <v/>
      </c>
      <c r="N1100" s="94" t="str">
        <f t="shared" si="124"/>
        <v/>
      </c>
      <c r="O1100" s="95" t="str">
        <f t="shared" si="125"/>
        <v/>
      </c>
      <c r="P1100" s="95" t="str">
        <f t="shared" si="126"/>
        <v/>
      </c>
      <c r="Q1100" s="96" t="str">
        <f t="shared" si="120"/>
        <v/>
      </c>
      <c r="R1100" s="96" t="str">
        <f t="shared" si="121"/>
        <v/>
      </c>
    </row>
    <row r="1101" spans="11:18" x14ac:dyDescent="0.25">
      <c r="K1101" s="91" t="str">
        <f>IFERROR(INDEX(Market!$B$5:$M$50,MATCH(H1101,Market!$A$5:$A$50,0),5),"")</f>
        <v/>
      </c>
      <c r="L1101" s="92" t="str">
        <f t="shared" si="122"/>
        <v/>
      </c>
      <c r="M1101" s="93" t="str">
        <f t="shared" si="123"/>
        <v/>
      </c>
      <c r="N1101" s="94" t="str">
        <f t="shared" si="124"/>
        <v/>
      </c>
      <c r="O1101" s="95" t="str">
        <f t="shared" si="125"/>
        <v/>
      </c>
      <c r="P1101" s="95" t="str">
        <f t="shared" si="126"/>
        <v/>
      </c>
      <c r="Q1101" s="96" t="str">
        <f t="shared" si="120"/>
        <v/>
      </c>
      <c r="R1101" s="96" t="str">
        <f t="shared" si="121"/>
        <v/>
      </c>
    </row>
    <row r="1102" spans="11:18" x14ac:dyDescent="0.25">
      <c r="K1102" s="91" t="str">
        <f>IFERROR(INDEX(Market!$B$5:$M$50,MATCH(H1102,Market!$A$5:$A$50,0),5),"")</f>
        <v/>
      </c>
      <c r="L1102" s="92" t="str">
        <f t="shared" si="122"/>
        <v/>
      </c>
      <c r="M1102" s="93" t="str">
        <f t="shared" si="123"/>
        <v/>
      </c>
      <c r="N1102" s="94" t="str">
        <f t="shared" si="124"/>
        <v/>
      </c>
      <c r="O1102" s="95" t="str">
        <f t="shared" si="125"/>
        <v/>
      </c>
      <c r="P1102" s="95" t="str">
        <f t="shared" si="126"/>
        <v/>
      </c>
      <c r="Q1102" s="96" t="str">
        <f t="shared" si="120"/>
        <v/>
      </c>
      <c r="R1102" s="96" t="str">
        <f t="shared" si="121"/>
        <v/>
      </c>
    </row>
    <row r="1103" spans="11:18" x14ac:dyDescent="0.25">
      <c r="K1103" s="91" t="str">
        <f>IFERROR(INDEX(Market!$B$5:$M$50,MATCH(H1103,Market!$A$5:$A$50,0),5),"")</f>
        <v/>
      </c>
      <c r="L1103" s="92" t="str">
        <f t="shared" si="122"/>
        <v/>
      </c>
      <c r="M1103" s="93" t="str">
        <f t="shared" si="123"/>
        <v/>
      </c>
      <c r="N1103" s="94" t="str">
        <f t="shared" si="124"/>
        <v/>
      </c>
      <c r="O1103" s="95" t="str">
        <f t="shared" si="125"/>
        <v/>
      </c>
      <c r="P1103" s="95" t="str">
        <f t="shared" si="126"/>
        <v/>
      </c>
      <c r="Q1103" s="96" t="str">
        <f t="shared" si="120"/>
        <v/>
      </c>
      <c r="R1103" s="96" t="str">
        <f t="shared" si="121"/>
        <v/>
      </c>
    </row>
    <row r="1104" spans="11:18" x14ac:dyDescent="0.25">
      <c r="K1104" s="91" t="str">
        <f>IFERROR(INDEX(Market!$B$5:$M$50,MATCH(H1104,Market!$A$5:$A$50,0),5),"")</f>
        <v/>
      </c>
      <c r="L1104" s="92" t="str">
        <f t="shared" si="122"/>
        <v/>
      </c>
      <c r="M1104" s="93" t="str">
        <f t="shared" si="123"/>
        <v/>
      </c>
      <c r="N1104" s="94" t="str">
        <f t="shared" si="124"/>
        <v/>
      </c>
      <c r="O1104" s="95" t="str">
        <f t="shared" si="125"/>
        <v/>
      </c>
      <c r="P1104" s="95" t="str">
        <f t="shared" si="126"/>
        <v/>
      </c>
      <c r="Q1104" s="96" t="str">
        <f t="shared" si="120"/>
        <v/>
      </c>
      <c r="R1104" s="96" t="str">
        <f t="shared" si="121"/>
        <v/>
      </c>
    </row>
    <row r="1105" spans="11:18" x14ac:dyDescent="0.25">
      <c r="K1105" s="91" t="str">
        <f>IFERROR(INDEX(Market!$B$5:$M$50,MATCH(H1105,Market!$A$5:$A$50,0),5),"")</f>
        <v/>
      </c>
      <c r="L1105" s="92" t="str">
        <f t="shared" si="122"/>
        <v/>
      </c>
      <c r="M1105" s="93" t="str">
        <f t="shared" si="123"/>
        <v/>
      </c>
      <c r="N1105" s="94" t="str">
        <f t="shared" si="124"/>
        <v/>
      </c>
      <c r="O1105" s="95" t="str">
        <f t="shared" si="125"/>
        <v/>
      </c>
      <c r="P1105" s="95" t="str">
        <f t="shared" si="126"/>
        <v/>
      </c>
      <c r="Q1105" s="96" t="str">
        <f t="shared" si="120"/>
        <v/>
      </c>
      <c r="R1105" s="96" t="str">
        <f t="shared" si="121"/>
        <v/>
      </c>
    </row>
    <row r="1106" spans="11:18" x14ac:dyDescent="0.25">
      <c r="K1106" s="91" t="str">
        <f>IFERROR(INDEX(Market!$B$5:$M$50,MATCH(H1106,Market!$A$5:$A$50,0),5),"")</f>
        <v/>
      </c>
      <c r="L1106" s="92" t="str">
        <f t="shared" si="122"/>
        <v/>
      </c>
      <c r="M1106" s="93" t="str">
        <f t="shared" si="123"/>
        <v/>
      </c>
      <c r="N1106" s="94" t="str">
        <f t="shared" si="124"/>
        <v/>
      </c>
      <c r="O1106" s="95" t="str">
        <f t="shared" si="125"/>
        <v/>
      </c>
      <c r="P1106" s="95" t="str">
        <f t="shared" si="126"/>
        <v/>
      </c>
      <c r="Q1106" s="96" t="str">
        <f t="shared" si="120"/>
        <v/>
      </c>
      <c r="R1106" s="96" t="str">
        <f t="shared" si="121"/>
        <v/>
      </c>
    </row>
    <row r="1107" spans="11:18" x14ac:dyDescent="0.25">
      <c r="K1107" s="91" t="str">
        <f>IFERROR(INDEX(Market!$B$5:$M$50,MATCH(H1107,Market!$A$5:$A$50,0),5),"")</f>
        <v/>
      </c>
      <c r="L1107" s="92" t="str">
        <f t="shared" si="122"/>
        <v/>
      </c>
      <c r="M1107" s="93" t="str">
        <f t="shared" si="123"/>
        <v/>
      </c>
      <c r="N1107" s="94" t="str">
        <f t="shared" si="124"/>
        <v/>
      </c>
      <c r="O1107" s="95" t="str">
        <f t="shared" si="125"/>
        <v/>
      </c>
      <c r="P1107" s="95" t="str">
        <f t="shared" si="126"/>
        <v/>
      </c>
      <c r="Q1107" s="96" t="str">
        <f t="shared" si="120"/>
        <v/>
      </c>
      <c r="R1107" s="96" t="str">
        <f t="shared" si="121"/>
        <v/>
      </c>
    </row>
    <row r="1108" spans="11:18" x14ac:dyDescent="0.25">
      <c r="K1108" s="91" t="str">
        <f>IFERROR(INDEX(Market!$B$5:$M$50,MATCH(H1108,Market!$A$5:$A$50,0),5),"")</f>
        <v/>
      </c>
      <c r="L1108" s="92" t="str">
        <f t="shared" si="122"/>
        <v/>
      </c>
      <c r="M1108" s="93" t="str">
        <f t="shared" si="123"/>
        <v/>
      </c>
      <c r="N1108" s="94" t="str">
        <f t="shared" si="124"/>
        <v/>
      </c>
      <c r="O1108" s="95" t="str">
        <f t="shared" si="125"/>
        <v/>
      </c>
      <c r="P1108" s="95" t="str">
        <f t="shared" si="126"/>
        <v/>
      </c>
      <c r="Q1108" s="96" t="str">
        <f t="shared" si="120"/>
        <v/>
      </c>
      <c r="R1108" s="96" t="str">
        <f t="shared" si="121"/>
        <v/>
      </c>
    </row>
    <row r="1109" spans="11:18" x14ac:dyDescent="0.25">
      <c r="K1109" s="91" t="str">
        <f>IFERROR(INDEX(Market!$B$5:$M$50,MATCH(H1109,Market!$A$5:$A$50,0),5),"")</f>
        <v/>
      </c>
      <c r="L1109" s="92" t="str">
        <f t="shared" si="122"/>
        <v/>
      </c>
      <c r="M1109" s="93" t="str">
        <f t="shared" si="123"/>
        <v/>
      </c>
      <c r="N1109" s="94" t="str">
        <f t="shared" si="124"/>
        <v/>
      </c>
      <c r="O1109" s="95" t="str">
        <f t="shared" si="125"/>
        <v/>
      </c>
      <c r="P1109" s="95" t="str">
        <f t="shared" si="126"/>
        <v/>
      </c>
      <c r="Q1109" s="96" t="str">
        <f t="shared" si="120"/>
        <v/>
      </c>
      <c r="R1109" s="96" t="str">
        <f t="shared" si="121"/>
        <v/>
      </c>
    </row>
    <row r="1110" spans="11:18" x14ac:dyDescent="0.25">
      <c r="K1110" s="91" t="str">
        <f>IFERROR(INDEX(Market!$B$5:$M$50,MATCH(H1110,Market!$A$5:$A$50,0),5),"")</f>
        <v/>
      </c>
      <c r="L1110" s="92" t="str">
        <f t="shared" si="122"/>
        <v/>
      </c>
      <c r="M1110" s="93" t="str">
        <f t="shared" si="123"/>
        <v/>
      </c>
      <c r="N1110" s="94" t="str">
        <f t="shared" si="124"/>
        <v/>
      </c>
      <c r="O1110" s="95" t="str">
        <f t="shared" si="125"/>
        <v/>
      </c>
      <c r="P1110" s="95" t="str">
        <f t="shared" si="126"/>
        <v/>
      </c>
      <c r="Q1110" s="96" t="str">
        <f t="shared" si="120"/>
        <v/>
      </c>
      <c r="R1110" s="96" t="str">
        <f t="shared" si="121"/>
        <v/>
      </c>
    </row>
    <row r="1111" spans="11:18" x14ac:dyDescent="0.25">
      <c r="K1111" s="91" t="str">
        <f>IFERROR(INDEX(Market!$B$5:$M$50,MATCH(H1111,Market!$A$5:$A$50,0),5),"")</f>
        <v/>
      </c>
      <c r="L1111" s="92" t="str">
        <f t="shared" si="122"/>
        <v/>
      </c>
      <c r="M1111" s="93" t="str">
        <f t="shared" si="123"/>
        <v/>
      </c>
      <c r="N1111" s="94" t="str">
        <f t="shared" si="124"/>
        <v/>
      </c>
      <c r="O1111" s="95" t="str">
        <f t="shared" si="125"/>
        <v/>
      </c>
      <c r="P1111" s="95" t="str">
        <f t="shared" si="126"/>
        <v/>
      </c>
      <c r="Q1111" s="96" t="str">
        <f t="shared" si="120"/>
        <v/>
      </c>
      <c r="R1111" s="96" t="str">
        <f t="shared" si="121"/>
        <v/>
      </c>
    </row>
    <row r="1112" spans="11:18" x14ac:dyDescent="0.25">
      <c r="K1112" s="91" t="str">
        <f>IFERROR(INDEX(Market!$B$5:$M$50,MATCH(H1112,Market!$A$5:$A$50,0),5),"")</f>
        <v/>
      </c>
      <c r="L1112" s="92" t="str">
        <f t="shared" si="122"/>
        <v/>
      </c>
      <c r="M1112" s="93" t="str">
        <f t="shared" si="123"/>
        <v/>
      </c>
      <c r="N1112" s="94" t="str">
        <f t="shared" si="124"/>
        <v/>
      </c>
      <c r="O1112" s="95" t="str">
        <f t="shared" si="125"/>
        <v/>
      </c>
      <c r="P1112" s="95" t="str">
        <f t="shared" si="126"/>
        <v/>
      </c>
      <c r="Q1112" s="96" t="str">
        <f t="shared" si="120"/>
        <v/>
      </c>
      <c r="R1112" s="96" t="str">
        <f t="shared" si="121"/>
        <v/>
      </c>
    </row>
    <row r="1113" spans="11:18" x14ac:dyDescent="0.25">
      <c r="K1113" s="91" t="str">
        <f>IFERROR(INDEX(Market!$B$5:$M$50,MATCH(H1113,Market!$A$5:$A$50,0),5),"")</f>
        <v/>
      </c>
      <c r="L1113" s="92" t="str">
        <f t="shared" si="122"/>
        <v/>
      </c>
      <c r="M1113" s="93" t="str">
        <f t="shared" si="123"/>
        <v/>
      </c>
      <c r="N1113" s="94" t="str">
        <f t="shared" si="124"/>
        <v/>
      </c>
      <c r="O1113" s="95" t="str">
        <f t="shared" si="125"/>
        <v/>
      </c>
      <c r="P1113" s="95" t="str">
        <f t="shared" si="126"/>
        <v/>
      </c>
      <c r="Q1113" s="96" t="str">
        <f t="shared" si="120"/>
        <v/>
      </c>
      <c r="R1113" s="96" t="str">
        <f t="shared" si="121"/>
        <v/>
      </c>
    </row>
    <row r="1114" spans="11:18" x14ac:dyDescent="0.25">
      <c r="K1114" s="91" t="str">
        <f>IFERROR(INDEX(Market!$B$5:$M$50,MATCH(H1114,Market!$A$5:$A$50,0),5),"")</f>
        <v/>
      </c>
      <c r="L1114" s="92" t="str">
        <f t="shared" si="122"/>
        <v/>
      </c>
      <c r="M1114" s="93" t="str">
        <f t="shared" si="123"/>
        <v/>
      </c>
      <c r="N1114" s="94" t="str">
        <f t="shared" si="124"/>
        <v/>
      </c>
      <c r="O1114" s="95" t="str">
        <f t="shared" si="125"/>
        <v/>
      </c>
      <c r="P1114" s="95" t="str">
        <f t="shared" si="126"/>
        <v/>
      </c>
      <c r="Q1114" s="96" t="str">
        <f t="shared" si="120"/>
        <v/>
      </c>
      <c r="R1114" s="96" t="str">
        <f t="shared" si="121"/>
        <v/>
      </c>
    </row>
    <row r="1115" spans="11:18" x14ac:dyDescent="0.25">
      <c r="K1115" s="91" t="str">
        <f>IFERROR(INDEX(Market!$B$5:$M$50,MATCH(H1115,Market!$A$5:$A$50,0),5),"")</f>
        <v/>
      </c>
      <c r="L1115" s="92" t="str">
        <f t="shared" si="122"/>
        <v/>
      </c>
      <c r="M1115" s="93" t="str">
        <f t="shared" si="123"/>
        <v/>
      </c>
      <c r="N1115" s="94" t="str">
        <f t="shared" si="124"/>
        <v/>
      </c>
      <c r="O1115" s="95" t="str">
        <f t="shared" si="125"/>
        <v/>
      </c>
      <c r="P1115" s="95" t="str">
        <f t="shared" si="126"/>
        <v/>
      </c>
      <c r="Q1115" s="96" t="str">
        <f t="shared" si="120"/>
        <v/>
      </c>
      <c r="R1115" s="96" t="str">
        <f t="shared" si="121"/>
        <v/>
      </c>
    </row>
    <row r="1116" spans="11:18" x14ac:dyDescent="0.25">
      <c r="K1116" s="91" t="str">
        <f>IFERROR(INDEX(Market!$B$5:$M$50,MATCH(H1116,Market!$A$5:$A$50,0),5),"")</f>
        <v/>
      </c>
      <c r="L1116" s="92" t="str">
        <f t="shared" si="122"/>
        <v/>
      </c>
      <c r="M1116" s="93" t="str">
        <f t="shared" si="123"/>
        <v/>
      </c>
      <c r="N1116" s="94" t="str">
        <f t="shared" si="124"/>
        <v/>
      </c>
      <c r="O1116" s="95" t="str">
        <f t="shared" si="125"/>
        <v/>
      </c>
      <c r="P1116" s="95" t="str">
        <f t="shared" si="126"/>
        <v/>
      </c>
      <c r="Q1116" s="96" t="str">
        <f t="shared" si="120"/>
        <v/>
      </c>
      <c r="R1116" s="96" t="str">
        <f t="shared" si="121"/>
        <v/>
      </c>
    </row>
    <row r="1117" spans="11:18" x14ac:dyDescent="0.25">
      <c r="K1117" s="91" t="str">
        <f>IFERROR(INDEX(Market!$B$5:$M$50,MATCH(H1117,Market!$A$5:$A$50,0),5),"")</f>
        <v/>
      </c>
      <c r="L1117" s="92" t="str">
        <f t="shared" si="122"/>
        <v/>
      </c>
      <c r="M1117" s="93" t="str">
        <f t="shared" si="123"/>
        <v/>
      </c>
      <c r="N1117" s="94" t="str">
        <f t="shared" si="124"/>
        <v/>
      </c>
      <c r="O1117" s="95" t="str">
        <f t="shared" si="125"/>
        <v/>
      </c>
      <c r="P1117" s="95" t="str">
        <f t="shared" si="126"/>
        <v/>
      </c>
      <c r="Q1117" s="96" t="str">
        <f t="shared" si="120"/>
        <v/>
      </c>
      <c r="R1117" s="96" t="str">
        <f t="shared" si="121"/>
        <v/>
      </c>
    </row>
    <row r="1118" spans="11:18" x14ac:dyDescent="0.25">
      <c r="K1118" s="91" t="str">
        <f>IFERROR(INDEX(Market!$B$5:$M$50,MATCH(H1118,Market!$A$5:$A$50,0),5),"")</f>
        <v/>
      </c>
      <c r="L1118" s="92" t="str">
        <f t="shared" si="122"/>
        <v/>
      </c>
      <c r="M1118" s="93" t="str">
        <f t="shared" si="123"/>
        <v/>
      </c>
      <c r="N1118" s="94" t="str">
        <f t="shared" si="124"/>
        <v/>
      </c>
      <c r="O1118" s="95" t="str">
        <f t="shared" si="125"/>
        <v/>
      </c>
      <c r="P1118" s="95" t="str">
        <f t="shared" si="126"/>
        <v/>
      </c>
      <c r="Q1118" s="96" t="str">
        <f t="shared" si="120"/>
        <v/>
      </c>
      <c r="R1118" s="96" t="str">
        <f t="shared" si="121"/>
        <v/>
      </c>
    </row>
    <row r="1119" spans="11:18" x14ac:dyDescent="0.25">
      <c r="K1119" s="91" t="str">
        <f>IFERROR(INDEX(Market!$B$5:$M$50,MATCH(H1119,Market!$A$5:$A$50,0),5),"")</f>
        <v/>
      </c>
      <c r="L1119" s="92" t="str">
        <f t="shared" si="122"/>
        <v/>
      </c>
      <c r="M1119" s="93" t="str">
        <f t="shared" si="123"/>
        <v/>
      </c>
      <c r="N1119" s="94" t="str">
        <f t="shared" si="124"/>
        <v/>
      </c>
      <c r="O1119" s="95" t="str">
        <f t="shared" si="125"/>
        <v/>
      </c>
      <c r="P1119" s="95" t="str">
        <f t="shared" si="126"/>
        <v/>
      </c>
      <c r="Q1119" s="96" t="str">
        <f t="shared" si="120"/>
        <v/>
      </c>
      <c r="R1119" s="96" t="str">
        <f t="shared" si="121"/>
        <v/>
      </c>
    </row>
    <row r="1120" spans="11:18" x14ac:dyDescent="0.25">
      <c r="K1120" s="91" t="str">
        <f>IFERROR(INDEX(Market!$B$5:$M$50,MATCH(H1120,Market!$A$5:$A$50,0),5),"")</f>
        <v/>
      </c>
      <c r="L1120" s="92" t="str">
        <f t="shared" si="122"/>
        <v/>
      </c>
      <c r="M1120" s="93" t="str">
        <f t="shared" si="123"/>
        <v/>
      </c>
      <c r="N1120" s="94" t="str">
        <f t="shared" si="124"/>
        <v/>
      </c>
      <c r="O1120" s="95" t="str">
        <f t="shared" si="125"/>
        <v/>
      </c>
      <c r="P1120" s="95" t="str">
        <f t="shared" si="126"/>
        <v/>
      </c>
      <c r="Q1120" s="96" t="str">
        <f t="shared" si="120"/>
        <v/>
      </c>
      <c r="R1120" s="96" t="str">
        <f t="shared" si="121"/>
        <v/>
      </c>
    </row>
    <row r="1121" spans="11:18" x14ac:dyDescent="0.25">
      <c r="K1121" s="91" t="str">
        <f>IFERROR(INDEX(Market!$B$5:$M$50,MATCH(H1121,Market!$A$5:$A$50,0),5),"")</f>
        <v/>
      </c>
      <c r="L1121" s="92" t="str">
        <f t="shared" si="122"/>
        <v/>
      </c>
      <c r="M1121" s="93" t="str">
        <f t="shared" si="123"/>
        <v/>
      </c>
      <c r="N1121" s="94" t="str">
        <f t="shared" si="124"/>
        <v/>
      </c>
      <c r="O1121" s="95" t="str">
        <f t="shared" si="125"/>
        <v/>
      </c>
      <c r="P1121" s="95" t="str">
        <f t="shared" si="126"/>
        <v/>
      </c>
      <c r="Q1121" s="96" t="str">
        <f t="shared" si="120"/>
        <v/>
      </c>
      <c r="R1121" s="96" t="str">
        <f t="shared" si="121"/>
        <v/>
      </c>
    </row>
    <row r="1122" spans="11:18" x14ac:dyDescent="0.25">
      <c r="K1122" s="91" t="str">
        <f>IFERROR(INDEX(Market!$B$5:$M$50,MATCH(H1122,Market!$A$5:$A$50,0),5),"")</f>
        <v/>
      </c>
      <c r="L1122" s="92" t="str">
        <f t="shared" si="122"/>
        <v/>
      </c>
      <c r="M1122" s="93" t="str">
        <f t="shared" si="123"/>
        <v/>
      </c>
      <c r="N1122" s="94" t="str">
        <f t="shared" si="124"/>
        <v/>
      </c>
      <c r="O1122" s="95" t="str">
        <f t="shared" si="125"/>
        <v/>
      </c>
      <c r="P1122" s="95" t="str">
        <f t="shared" si="126"/>
        <v/>
      </c>
      <c r="Q1122" s="96" t="str">
        <f t="shared" si="120"/>
        <v/>
      </c>
      <c r="R1122" s="96" t="str">
        <f t="shared" si="121"/>
        <v/>
      </c>
    </row>
    <row r="1123" spans="11:18" x14ac:dyDescent="0.25">
      <c r="K1123" s="91" t="str">
        <f>IFERROR(INDEX(Market!$B$5:$M$50,MATCH(H1123,Market!$A$5:$A$50,0),5),"")</f>
        <v/>
      </c>
      <c r="L1123" s="92" t="str">
        <f t="shared" si="122"/>
        <v/>
      </c>
      <c r="M1123" s="93" t="str">
        <f t="shared" si="123"/>
        <v/>
      </c>
      <c r="N1123" s="94" t="str">
        <f t="shared" si="124"/>
        <v/>
      </c>
      <c r="O1123" s="95" t="str">
        <f t="shared" si="125"/>
        <v/>
      </c>
      <c r="P1123" s="95" t="str">
        <f t="shared" si="126"/>
        <v/>
      </c>
      <c r="Q1123" s="96" t="str">
        <f t="shared" si="120"/>
        <v/>
      </c>
      <c r="R1123" s="96" t="str">
        <f t="shared" si="121"/>
        <v/>
      </c>
    </row>
    <row r="1124" spans="11:18" x14ac:dyDescent="0.25">
      <c r="K1124" s="91" t="str">
        <f>IFERROR(INDEX(Market!$B$5:$M$50,MATCH(H1124,Market!$A$5:$A$50,0),5),"")</f>
        <v/>
      </c>
      <c r="L1124" s="92" t="str">
        <f t="shared" si="122"/>
        <v/>
      </c>
      <c r="M1124" s="93" t="str">
        <f t="shared" si="123"/>
        <v/>
      </c>
      <c r="N1124" s="94" t="str">
        <f t="shared" si="124"/>
        <v/>
      </c>
      <c r="O1124" s="95" t="str">
        <f t="shared" si="125"/>
        <v/>
      </c>
      <c r="P1124" s="95" t="str">
        <f t="shared" si="126"/>
        <v/>
      </c>
      <c r="Q1124" s="96" t="str">
        <f t="shared" si="120"/>
        <v/>
      </c>
      <c r="R1124" s="96" t="str">
        <f t="shared" si="121"/>
        <v/>
      </c>
    </row>
    <row r="1125" spans="11:18" x14ac:dyDescent="0.25">
      <c r="K1125" s="91" t="str">
        <f>IFERROR(INDEX(Market!$B$5:$M$50,MATCH(H1125,Market!$A$5:$A$50,0),5),"")</f>
        <v/>
      </c>
      <c r="L1125" s="92" t="str">
        <f t="shared" si="122"/>
        <v/>
      </c>
      <c r="M1125" s="93" t="str">
        <f t="shared" si="123"/>
        <v/>
      </c>
      <c r="N1125" s="94" t="str">
        <f t="shared" si="124"/>
        <v/>
      </c>
      <c r="O1125" s="95" t="str">
        <f t="shared" si="125"/>
        <v/>
      </c>
      <c r="P1125" s="95" t="str">
        <f t="shared" si="126"/>
        <v/>
      </c>
      <c r="Q1125" s="96" t="str">
        <f t="shared" si="120"/>
        <v/>
      </c>
      <c r="R1125" s="96" t="str">
        <f t="shared" si="121"/>
        <v/>
      </c>
    </row>
    <row r="1126" spans="11:18" x14ac:dyDescent="0.25">
      <c r="K1126" s="91" t="str">
        <f>IFERROR(INDEX(Market!$B$5:$M$50,MATCH(H1126,Market!$A$5:$A$50,0),5),"")</f>
        <v/>
      </c>
      <c r="L1126" s="92" t="str">
        <f t="shared" si="122"/>
        <v/>
      </c>
      <c r="M1126" s="93" t="str">
        <f t="shared" si="123"/>
        <v/>
      </c>
      <c r="N1126" s="94" t="str">
        <f t="shared" si="124"/>
        <v/>
      </c>
      <c r="O1126" s="95" t="str">
        <f t="shared" si="125"/>
        <v/>
      </c>
      <c r="P1126" s="95" t="str">
        <f t="shared" si="126"/>
        <v/>
      </c>
      <c r="Q1126" s="96" t="str">
        <f t="shared" si="120"/>
        <v/>
      </c>
      <c r="R1126" s="96" t="str">
        <f t="shared" si="121"/>
        <v/>
      </c>
    </row>
    <row r="1127" spans="11:18" x14ac:dyDescent="0.25">
      <c r="K1127" s="91" t="str">
        <f>IFERROR(INDEX(Market!$B$5:$M$50,MATCH(H1127,Market!$A$5:$A$50,0),5),"")</f>
        <v/>
      </c>
      <c r="L1127" s="92" t="str">
        <f t="shared" si="122"/>
        <v/>
      </c>
      <c r="M1127" s="93" t="str">
        <f t="shared" si="123"/>
        <v/>
      </c>
      <c r="N1127" s="94" t="str">
        <f t="shared" si="124"/>
        <v/>
      </c>
      <c r="O1127" s="95" t="str">
        <f t="shared" si="125"/>
        <v/>
      </c>
      <c r="P1127" s="95" t="str">
        <f t="shared" si="126"/>
        <v/>
      </c>
      <c r="Q1127" s="96" t="str">
        <f t="shared" si="120"/>
        <v/>
      </c>
      <c r="R1127" s="96" t="str">
        <f t="shared" si="121"/>
        <v/>
      </c>
    </row>
    <row r="1128" spans="11:18" x14ac:dyDescent="0.25">
      <c r="K1128" s="91" t="str">
        <f>IFERROR(INDEX(Market!$B$5:$M$50,MATCH(H1128,Market!$A$5:$A$50,0),5),"")</f>
        <v/>
      </c>
      <c r="L1128" s="92" t="str">
        <f t="shared" si="122"/>
        <v/>
      </c>
      <c r="M1128" s="93" t="str">
        <f t="shared" si="123"/>
        <v/>
      </c>
      <c r="N1128" s="94" t="str">
        <f t="shared" si="124"/>
        <v/>
      </c>
      <c r="O1128" s="95" t="str">
        <f t="shared" si="125"/>
        <v/>
      </c>
      <c r="P1128" s="95" t="str">
        <f t="shared" si="126"/>
        <v/>
      </c>
      <c r="Q1128" s="96" t="str">
        <f t="shared" si="120"/>
        <v/>
      </c>
      <c r="R1128" s="96" t="str">
        <f t="shared" si="121"/>
        <v/>
      </c>
    </row>
    <row r="1129" spans="11:18" x14ac:dyDescent="0.25">
      <c r="K1129" s="91" t="str">
        <f>IFERROR(INDEX(Market!$B$5:$M$50,MATCH(H1129,Market!$A$5:$A$50,0),5),"")</f>
        <v/>
      </c>
      <c r="L1129" s="92" t="str">
        <f t="shared" si="122"/>
        <v/>
      </c>
      <c r="M1129" s="93" t="str">
        <f t="shared" si="123"/>
        <v/>
      </c>
      <c r="N1129" s="94" t="str">
        <f t="shared" si="124"/>
        <v/>
      </c>
      <c r="O1129" s="95" t="str">
        <f t="shared" si="125"/>
        <v/>
      </c>
      <c r="P1129" s="95" t="str">
        <f t="shared" si="126"/>
        <v/>
      </c>
      <c r="Q1129" s="96" t="str">
        <f t="shared" si="120"/>
        <v/>
      </c>
      <c r="R1129" s="96" t="str">
        <f t="shared" si="121"/>
        <v/>
      </c>
    </row>
    <row r="1130" spans="11:18" x14ac:dyDescent="0.25">
      <c r="K1130" s="91" t="str">
        <f>IFERROR(INDEX(Market!$B$5:$M$50,MATCH(H1130,Market!$A$5:$A$50,0),5),"")</f>
        <v/>
      </c>
      <c r="L1130" s="92" t="str">
        <f t="shared" si="122"/>
        <v/>
      </c>
      <c r="M1130" s="93" t="str">
        <f t="shared" si="123"/>
        <v/>
      </c>
      <c r="N1130" s="94" t="str">
        <f t="shared" si="124"/>
        <v/>
      </c>
      <c r="O1130" s="95" t="str">
        <f t="shared" si="125"/>
        <v/>
      </c>
      <c r="P1130" s="95" t="str">
        <f t="shared" si="126"/>
        <v/>
      </c>
      <c r="Q1130" s="96" t="str">
        <f t="shared" si="120"/>
        <v/>
      </c>
      <c r="R1130" s="96" t="str">
        <f t="shared" si="121"/>
        <v/>
      </c>
    </row>
    <row r="1131" spans="11:18" x14ac:dyDescent="0.25">
      <c r="K1131" s="91" t="str">
        <f>IFERROR(INDEX(Market!$B$5:$M$50,MATCH(H1131,Market!$A$5:$A$50,0),5),"")</f>
        <v/>
      </c>
      <c r="L1131" s="92" t="str">
        <f t="shared" si="122"/>
        <v/>
      </c>
      <c r="M1131" s="93" t="str">
        <f t="shared" si="123"/>
        <v/>
      </c>
      <c r="N1131" s="94" t="str">
        <f t="shared" si="124"/>
        <v/>
      </c>
      <c r="O1131" s="95" t="str">
        <f t="shared" si="125"/>
        <v/>
      </c>
      <c r="P1131" s="95" t="str">
        <f t="shared" si="126"/>
        <v/>
      </c>
      <c r="Q1131" s="96" t="str">
        <f t="shared" si="120"/>
        <v/>
      </c>
      <c r="R1131" s="96" t="str">
        <f t="shared" si="121"/>
        <v/>
      </c>
    </row>
    <row r="1132" spans="11:18" x14ac:dyDescent="0.25">
      <c r="K1132" s="91" t="str">
        <f>IFERROR(INDEX(Market!$B$5:$M$50,MATCH(H1132,Market!$A$5:$A$50,0),5),"")</f>
        <v/>
      </c>
      <c r="L1132" s="92" t="str">
        <f t="shared" si="122"/>
        <v/>
      </c>
      <c r="M1132" s="93" t="str">
        <f t="shared" si="123"/>
        <v/>
      </c>
      <c r="N1132" s="94" t="str">
        <f t="shared" si="124"/>
        <v/>
      </c>
      <c r="O1132" s="95" t="str">
        <f t="shared" si="125"/>
        <v/>
      </c>
      <c r="P1132" s="95" t="str">
        <f t="shared" si="126"/>
        <v/>
      </c>
      <c r="Q1132" s="96" t="str">
        <f t="shared" si="120"/>
        <v/>
      </c>
      <c r="R1132" s="96" t="str">
        <f t="shared" si="121"/>
        <v/>
      </c>
    </row>
    <row r="1133" spans="11:18" x14ac:dyDescent="0.25">
      <c r="K1133" s="91" t="str">
        <f>IFERROR(INDEX(Market!$B$5:$M$50,MATCH(H1133,Market!$A$5:$A$50,0),5),"")</f>
        <v/>
      </c>
      <c r="L1133" s="92" t="str">
        <f t="shared" si="122"/>
        <v/>
      </c>
      <c r="M1133" s="93" t="str">
        <f t="shared" si="123"/>
        <v/>
      </c>
      <c r="N1133" s="94" t="str">
        <f t="shared" si="124"/>
        <v/>
      </c>
      <c r="O1133" s="95" t="str">
        <f t="shared" si="125"/>
        <v/>
      </c>
      <c r="P1133" s="95" t="str">
        <f t="shared" si="126"/>
        <v/>
      </c>
      <c r="Q1133" s="96" t="str">
        <f t="shared" si="120"/>
        <v/>
      </c>
      <c r="R1133" s="96" t="str">
        <f t="shared" si="121"/>
        <v/>
      </c>
    </row>
    <row r="1134" spans="11:18" x14ac:dyDescent="0.25">
      <c r="K1134" s="91" t="str">
        <f>IFERROR(INDEX(Market!$B$5:$M$50,MATCH(H1134,Market!$A$5:$A$50,0),5),"")</f>
        <v/>
      </c>
      <c r="L1134" s="92" t="str">
        <f t="shared" si="122"/>
        <v/>
      </c>
      <c r="M1134" s="93" t="str">
        <f t="shared" si="123"/>
        <v/>
      </c>
      <c r="N1134" s="94" t="str">
        <f t="shared" si="124"/>
        <v/>
      </c>
      <c r="O1134" s="95" t="str">
        <f t="shared" si="125"/>
        <v/>
      </c>
      <c r="P1134" s="95" t="str">
        <f t="shared" si="126"/>
        <v/>
      </c>
      <c r="Q1134" s="96" t="str">
        <f t="shared" si="120"/>
        <v/>
      </c>
      <c r="R1134" s="96" t="str">
        <f t="shared" si="121"/>
        <v/>
      </c>
    </row>
    <row r="1135" spans="11:18" x14ac:dyDescent="0.25">
      <c r="K1135" s="91" t="str">
        <f>IFERROR(INDEX(Market!$B$5:$M$50,MATCH(H1135,Market!$A$5:$A$50,0),5),"")</f>
        <v/>
      </c>
      <c r="L1135" s="92" t="str">
        <f t="shared" si="122"/>
        <v/>
      </c>
      <c r="M1135" s="93" t="str">
        <f t="shared" si="123"/>
        <v/>
      </c>
      <c r="N1135" s="94" t="str">
        <f t="shared" si="124"/>
        <v/>
      </c>
      <c r="O1135" s="95" t="str">
        <f t="shared" si="125"/>
        <v/>
      </c>
      <c r="P1135" s="95" t="str">
        <f t="shared" si="126"/>
        <v/>
      </c>
      <c r="Q1135" s="96" t="str">
        <f t="shared" si="120"/>
        <v/>
      </c>
      <c r="R1135" s="96" t="str">
        <f t="shared" si="121"/>
        <v/>
      </c>
    </row>
    <row r="1136" spans="11:18" x14ac:dyDescent="0.25">
      <c r="K1136" s="91" t="str">
        <f>IFERROR(INDEX(Market!$B$5:$M$50,MATCH(H1136,Market!$A$5:$A$50,0),5),"")</f>
        <v/>
      </c>
      <c r="L1136" s="92" t="str">
        <f t="shared" si="122"/>
        <v/>
      </c>
      <c r="M1136" s="93" t="str">
        <f t="shared" si="123"/>
        <v/>
      </c>
      <c r="N1136" s="94" t="str">
        <f t="shared" si="124"/>
        <v/>
      </c>
      <c r="O1136" s="95" t="str">
        <f t="shared" si="125"/>
        <v/>
      </c>
      <c r="P1136" s="95" t="str">
        <f t="shared" si="126"/>
        <v/>
      </c>
      <c r="Q1136" s="96" t="str">
        <f t="shared" si="120"/>
        <v/>
      </c>
      <c r="R1136" s="96" t="str">
        <f t="shared" si="121"/>
        <v/>
      </c>
    </row>
    <row r="1137" spans="11:18" x14ac:dyDescent="0.25">
      <c r="K1137" s="91" t="str">
        <f>IFERROR(INDEX(Market!$B$5:$M$50,MATCH(H1137,Market!$A$5:$A$50,0),5),"")</f>
        <v/>
      </c>
      <c r="L1137" s="92" t="str">
        <f t="shared" si="122"/>
        <v/>
      </c>
      <c r="M1137" s="93" t="str">
        <f t="shared" si="123"/>
        <v/>
      </c>
      <c r="N1137" s="94" t="str">
        <f t="shared" si="124"/>
        <v/>
      </c>
      <c r="O1137" s="95" t="str">
        <f t="shared" si="125"/>
        <v/>
      </c>
      <c r="P1137" s="95" t="str">
        <f t="shared" si="126"/>
        <v/>
      </c>
      <c r="Q1137" s="96" t="str">
        <f t="shared" si="120"/>
        <v/>
      </c>
      <c r="R1137" s="96" t="str">
        <f t="shared" si="121"/>
        <v/>
      </c>
    </row>
    <row r="1138" spans="11:18" x14ac:dyDescent="0.25">
      <c r="K1138" s="91" t="str">
        <f>IFERROR(INDEX(Market!$B$5:$M$50,MATCH(H1138,Market!$A$5:$A$50,0),5),"")</f>
        <v/>
      </c>
      <c r="L1138" s="92" t="str">
        <f t="shared" si="122"/>
        <v/>
      </c>
      <c r="M1138" s="93" t="str">
        <f t="shared" si="123"/>
        <v/>
      </c>
      <c r="N1138" s="94" t="str">
        <f t="shared" si="124"/>
        <v/>
      </c>
      <c r="O1138" s="95" t="str">
        <f t="shared" si="125"/>
        <v/>
      </c>
      <c r="P1138" s="95" t="str">
        <f t="shared" si="126"/>
        <v/>
      </c>
      <c r="Q1138" s="96" t="str">
        <f t="shared" si="120"/>
        <v/>
      </c>
      <c r="R1138" s="96" t="str">
        <f t="shared" si="121"/>
        <v/>
      </c>
    </row>
    <row r="1139" spans="11:18" x14ac:dyDescent="0.25">
      <c r="K1139" s="91" t="str">
        <f>IFERROR(INDEX(Market!$B$5:$M$50,MATCH(H1139,Market!$A$5:$A$50,0),5),"")</f>
        <v/>
      </c>
      <c r="L1139" s="92" t="str">
        <f t="shared" si="122"/>
        <v/>
      </c>
      <c r="M1139" s="93" t="str">
        <f t="shared" si="123"/>
        <v/>
      </c>
      <c r="N1139" s="94" t="str">
        <f t="shared" si="124"/>
        <v/>
      </c>
      <c r="O1139" s="95" t="str">
        <f t="shared" si="125"/>
        <v/>
      </c>
      <c r="P1139" s="95" t="str">
        <f t="shared" si="126"/>
        <v/>
      </c>
      <c r="Q1139" s="96" t="str">
        <f t="shared" si="120"/>
        <v/>
      </c>
      <c r="R1139" s="96" t="str">
        <f t="shared" si="121"/>
        <v/>
      </c>
    </row>
    <row r="1140" spans="11:18" x14ac:dyDescent="0.25">
      <c r="K1140" s="91" t="str">
        <f>IFERROR(INDEX(Market!$B$5:$M$50,MATCH(H1140,Market!$A$5:$A$50,0),5),"")</f>
        <v/>
      </c>
      <c r="L1140" s="92" t="str">
        <f t="shared" si="122"/>
        <v/>
      </c>
      <c r="M1140" s="93" t="str">
        <f t="shared" si="123"/>
        <v/>
      </c>
      <c r="N1140" s="94" t="str">
        <f t="shared" si="124"/>
        <v/>
      </c>
      <c r="O1140" s="95" t="str">
        <f t="shared" si="125"/>
        <v/>
      </c>
      <c r="P1140" s="95" t="str">
        <f t="shared" si="126"/>
        <v/>
      </c>
      <c r="Q1140" s="96" t="str">
        <f t="shared" si="120"/>
        <v/>
      </c>
      <c r="R1140" s="96" t="str">
        <f t="shared" si="121"/>
        <v/>
      </c>
    </row>
    <row r="1141" spans="11:18" x14ac:dyDescent="0.25">
      <c r="K1141" s="91" t="str">
        <f>IFERROR(INDEX(Market!$B$5:$M$50,MATCH(H1141,Market!$A$5:$A$50,0),5),"")</f>
        <v/>
      </c>
      <c r="L1141" s="92" t="str">
        <f t="shared" si="122"/>
        <v/>
      </c>
      <c r="M1141" s="93" t="str">
        <f t="shared" si="123"/>
        <v/>
      </c>
      <c r="N1141" s="94" t="str">
        <f t="shared" si="124"/>
        <v/>
      </c>
      <c r="O1141" s="95" t="str">
        <f t="shared" si="125"/>
        <v/>
      </c>
      <c r="P1141" s="95" t="str">
        <f t="shared" si="126"/>
        <v/>
      </c>
      <c r="Q1141" s="96" t="str">
        <f t="shared" si="120"/>
        <v/>
      </c>
      <c r="R1141" s="96" t="str">
        <f t="shared" si="121"/>
        <v/>
      </c>
    </row>
    <row r="1142" spans="11:18" x14ac:dyDescent="0.25">
      <c r="K1142" s="91" t="str">
        <f>IFERROR(INDEX(Market!$B$5:$M$50,MATCH(H1142,Market!$A$5:$A$50,0),5),"")</f>
        <v/>
      </c>
      <c r="L1142" s="92" t="str">
        <f t="shared" si="122"/>
        <v/>
      </c>
      <c r="M1142" s="93" t="str">
        <f t="shared" si="123"/>
        <v/>
      </c>
      <c r="N1142" s="94" t="str">
        <f t="shared" si="124"/>
        <v/>
      </c>
      <c r="O1142" s="95" t="str">
        <f t="shared" si="125"/>
        <v/>
      </c>
      <c r="P1142" s="95" t="str">
        <f t="shared" si="126"/>
        <v/>
      </c>
      <c r="Q1142" s="96" t="str">
        <f t="shared" si="120"/>
        <v/>
      </c>
      <c r="R1142" s="96" t="str">
        <f t="shared" si="121"/>
        <v/>
      </c>
    </row>
    <row r="1143" spans="11:18" x14ac:dyDescent="0.25">
      <c r="K1143" s="91" t="str">
        <f>IFERROR(INDEX(Market!$B$5:$M$50,MATCH(H1143,Market!$A$5:$A$50,0),5),"")</f>
        <v/>
      </c>
      <c r="L1143" s="92" t="str">
        <f t="shared" si="122"/>
        <v/>
      </c>
      <c r="M1143" s="93" t="str">
        <f t="shared" si="123"/>
        <v/>
      </c>
      <c r="N1143" s="94" t="str">
        <f t="shared" si="124"/>
        <v/>
      </c>
      <c r="O1143" s="95" t="str">
        <f t="shared" si="125"/>
        <v/>
      </c>
      <c r="P1143" s="95" t="str">
        <f t="shared" si="126"/>
        <v/>
      </c>
      <c r="Q1143" s="96" t="str">
        <f t="shared" si="120"/>
        <v/>
      </c>
      <c r="R1143" s="96" t="str">
        <f t="shared" si="121"/>
        <v/>
      </c>
    </row>
    <row r="1144" spans="11:18" x14ac:dyDescent="0.25">
      <c r="K1144" s="91" t="str">
        <f>IFERROR(INDEX(Market!$B$5:$M$50,MATCH(H1144,Market!$A$5:$A$50,0),5),"")</f>
        <v/>
      </c>
      <c r="L1144" s="92" t="str">
        <f t="shared" si="122"/>
        <v/>
      </c>
      <c r="M1144" s="93" t="str">
        <f t="shared" si="123"/>
        <v/>
      </c>
      <c r="N1144" s="94" t="str">
        <f t="shared" si="124"/>
        <v/>
      </c>
      <c r="O1144" s="95" t="str">
        <f t="shared" si="125"/>
        <v/>
      </c>
      <c r="P1144" s="95" t="str">
        <f t="shared" si="126"/>
        <v/>
      </c>
      <c r="Q1144" s="96" t="str">
        <f t="shared" si="120"/>
        <v/>
      </c>
      <c r="R1144" s="96" t="str">
        <f t="shared" si="121"/>
        <v/>
      </c>
    </row>
    <row r="1145" spans="11:18" x14ac:dyDescent="0.25">
      <c r="K1145" s="91" t="str">
        <f>IFERROR(INDEX(Market!$B$5:$M$50,MATCH(H1145,Market!$A$5:$A$50,0),5),"")</f>
        <v/>
      </c>
      <c r="L1145" s="92" t="str">
        <f t="shared" si="122"/>
        <v/>
      </c>
      <c r="M1145" s="93" t="str">
        <f t="shared" si="123"/>
        <v/>
      </c>
      <c r="N1145" s="94" t="str">
        <f t="shared" si="124"/>
        <v/>
      </c>
      <c r="O1145" s="95" t="str">
        <f t="shared" si="125"/>
        <v/>
      </c>
      <c r="P1145" s="95" t="str">
        <f t="shared" si="126"/>
        <v/>
      </c>
      <c r="Q1145" s="96" t="str">
        <f t="shared" si="120"/>
        <v/>
      </c>
      <c r="R1145" s="96" t="str">
        <f t="shared" si="121"/>
        <v/>
      </c>
    </row>
    <row r="1146" spans="11:18" x14ac:dyDescent="0.25">
      <c r="K1146" s="91" t="str">
        <f>IFERROR(INDEX(Market!$B$5:$M$50,MATCH(H1146,Market!$A$5:$A$50,0),5),"")</f>
        <v/>
      </c>
      <c r="L1146" s="92" t="str">
        <f t="shared" si="122"/>
        <v/>
      </c>
      <c r="M1146" s="93" t="str">
        <f t="shared" si="123"/>
        <v/>
      </c>
      <c r="N1146" s="94" t="str">
        <f t="shared" si="124"/>
        <v/>
      </c>
      <c r="O1146" s="95" t="str">
        <f t="shared" si="125"/>
        <v/>
      </c>
      <c r="P1146" s="95" t="str">
        <f t="shared" si="126"/>
        <v/>
      </c>
      <c r="Q1146" s="96" t="str">
        <f t="shared" si="120"/>
        <v/>
      </c>
      <c r="R1146" s="96" t="str">
        <f t="shared" si="121"/>
        <v/>
      </c>
    </row>
    <row r="1147" spans="11:18" x14ac:dyDescent="0.25">
      <c r="K1147" s="91" t="str">
        <f>IFERROR(INDEX(Market!$B$5:$M$50,MATCH(H1147,Market!$A$5:$A$50,0),5),"")</f>
        <v/>
      </c>
      <c r="L1147" s="92" t="str">
        <f t="shared" si="122"/>
        <v/>
      </c>
      <c r="M1147" s="93" t="str">
        <f t="shared" si="123"/>
        <v/>
      </c>
      <c r="N1147" s="94" t="str">
        <f t="shared" si="124"/>
        <v/>
      </c>
      <c r="O1147" s="95" t="str">
        <f t="shared" si="125"/>
        <v/>
      </c>
      <c r="P1147" s="95" t="str">
        <f t="shared" si="126"/>
        <v/>
      </c>
      <c r="Q1147" s="96" t="str">
        <f t="shared" si="120"/>
        <v/>
      </c>
      <c r="R1147" s="96" t="str">
        <f t="shared" si="121"/>
        <v/>
      </c>
    </row>
    <row r="1148" spans="11:18" x14ac:dyDescent="0.25">
      <c r="K1148" s="91" t="str">
        <f>IFERROR(INDEX(Market!$B$5:$M$50,MATCH(H1148,Market!$A$5:$A$50,0),5),"")</f>
        <v/>
      </c>
      <c r="L1148" s="92" t="str">
        <f t="shared" si="122"/>
        <v/>
      </c>
      <c r="M1148" s="93" t="str">
        <f t="shared" si="123"/>
        <v/>
      </c>
      <c r="N1148" s="94" t="str">
        <f t="shared" si="124"/>
        <v/>
      </c>
      <c r="O1148" s="95" t="str">
        <f t="shared" si="125"/>
        <v/>
      </c>
      <c r="P1148" s="95" t="str">
        <f t="shared" si="126"/>
        <v/>
      </c>
      <c r="Q1148" s="96" t="str">
        <f t="shared" si="120"/>
        <v/>
      </c>
      <c r="R1148" s="96" t="str">
        <f t="shared" si="121"/>
        <v/>
      </c>
    </row>
    <row r="1149" spans="11:18" x14ac:dyDescent="0.25">
      <c r="K1149" s="91" t="str">
        <f>IFERROR(INDEX(Market!$B$5:$M$50,MATCH(H1149,Market!$A$5:$A$50,0),5),"")</f>
        <v/>
      </c>
      <c r="L1149" s="92" t="str">
        <f t="shared" si="122"/>
        <v/>
      </c>
      <c r="M1149" s="93" t="str">
        <f t="shared" si="123"/>
        <v/>
      </c>
      <c r="N1149" s="94" t="str">
        <f t="shared" si="124"/>
        <v/>
      </c>
      <c r="O1149" s="95" t="str">
        <f t="shared" si="125"/>
        <v/>
      </c>
      <c r="P1149" s="95" t="str">
        <f t="shared" si="126"/>
        <v/>
      </c>
      <c r="Q1149" s="96" t="str">
        <f t="shared" si="120"/>
        <v/>
      </c>
      <c r="R1149" s="96" t="str">
        <f t="shared" si="121"/>
        <v/>
      </c>
    </row>
    <row r="1150" spans="11:18" x14ac:dyDescent="0.25">
      <c r="K1150" s="91" t="str">
        <f>IFERROR(INDEX(Market!$B$5:$M$50,MATCH(H1150,Market!$A$5:$A$50,0),5),"")</f>
        <v/>
      </c>
      <c r="L1150" s="92" t="str">
        <f t="shared" si="122"/>
        <v/>
      </c>
      <c r="M1150" s="93" t="str">
        <f t="shared" si="123"/>
        <v/>
      </c>
      <c r="N1150" s="94" t="str">
        <f t="shared" si="124"/>
        <v/>
      </c>
      <c r="O1150" s="95" t="str">
        <f t="shared" si="125"/>
        <v/>
      </c>
      <c r="P1150" s="95" t="str">
        <f t="shared" si="126"/>
        <v/>
      </c>
      <c r="Q1150" s="96" t="str">
        <f t="shared" si="120"/>
        <v/>
      </c>
      <c r="R1150" s="96" t="str">
        <f t="shared" si="121"/>
        <v/>
      </c>
    </row>
    <row r="1151" spans="11:18" x14ac:dyDescent="0.25">
      <c r="K1151" s="91" t="str">
        <f>IFERROR(INDEX(Market!$B$5:$M$50,MATCH(H1151,Market!$A$5:$A$50,0),5),"")</f>
        <v/>
      </c>
      <c r="L1151" s="92" t="str">
        <f t="shared" si="122"/>
        <v/>
      </c>
      <c r="M1151" s="93" t="str">
        <f t="shared" si="123"/>
        <v/>
      </c>
      <c r="N1151" s="94" t="str">
        <f t="shared" si="124"/>
        <v/>
      </c>
      <c r="O1151" s="95" t="str">
        <f t="shared" si="125"/>
        <v/>
      </c>
      <c r="P1151" s="95" t="str">
        <f t="shared" si="126"/>
        <v/>
      </c>
      <c r="Q1151" s="96" t="str">
        <f t="shared" si="120"/>
        <v/>
      </c>
      <c r="R1151" s="96" t="str">
        <f t="shared" si="121"/>
        <v/>
      </c>
    </row>
    <row r="1152" spans="11:18" x14ac:dyDescent="0.25">
      <c r="K1152" s="91" t="str">
        <f>IFERROR(INDEX(Market!$B$5:$M$50,MATCH(H1152,Market!$A$5:$A$50,0),5),"")</f>
        <v/>
      </c>
      <c r="L1152" s="92" t="str">
        <f t="shared" si="122"/>
        <v/>
      </c>
      <c r="M1152" s="93" t="str">
        <f t="shared" si="123"/>
        <v/>
      </c>
      <c r="N1152" s="94" t="str">
        <f t="shared" si="124"/>
        <v/>
      </c>
      <c r="O1152" s="95" t="str">
        <f t="shared" si="125"/>
        <v/>
      </c>
      <c r="P1152" s="95" t="str">
        <f t="shared" si="126"/>
        <v/>
      </c>
      <c r="Q1152" s="96" t="str">
        <f t="shared" si="120"/>
        <v/>
      </c>
      <c r="R1152" s="96" t="str">
        <f t="shared" si="121"/>
        <v/>
      </c>
    </row>
    <row r="1153" spans="11:18" x14ac:dyDescent="0.25">
      <c r="K1153" s="91" t="str">
        <f>IFERROR(INDEX(Market!$B$5:$M$50,MATCH(H1153,Market!$A$5:$A$50,0),5),"")</f>
        <v/>
      </c>
      <c r="L1153" s="92" t="str">
        <f t="shared" si="122"/>
        <v/>
      </c>
      <c r="M1153" s="93" t="str">
        <f t="shared" si="123"/>
        <v/>
      </c>
      <c r="N1153" s="94" t="str">
        <f t="shared" si="124"/>
        <v/>
      </c>
      <c r="O1153" s="95" t="str">
        <f t="shared" si="125"/>
        <v/>
      </c>
      <c r="P1153" s="95" t="str">
        <f t="shared" si="126"/>
        <v/>
      </c>
      <c r="Q1153" s="96" t="str">
        <f t="shared" si="120"/>
        <v/>
      </c>
      <c r="R1153" s="96" t="str">
        <f t="shared" si="121"/>
        <v/>
      </c>
    </row>
    <row r="1154" spans="11:18" x14ac:dyDescent="0.25">
      <c r="K1154" s="91" t="str">
        <f>IFERROR(INDEX(Market!$B$5:$M$50,MATCH(H1154,Market!$A$5:$A$50,0),5),"")</f>
        <v/>
      </c>
      <c r="L1154" s="92" t="str">
        <f t="shared" si="122"/>
        <v/>
      </c>
      <c r="M1154" s="93" t="str">
        <f t="shared" si="123"/>
        <v/>
      </c>
      <c r="N1154" s="94" t="str">
        <f t="shared" si="124"/>
        <v/>
      </c>
      <c r="O1154" s="95" t="str">
        <f t="shared" si="125"/>
        <v/>
      </c>
      <c r="P1154" s="95" t="str">
        <f t="shared" si="126"/>
        <v/>
      </c>
      <c r="Q1154" s="96" t="str">
        <f t="shared" ref="Q1154:Q1217" si="127">IFERROR(IF(AccountBalance*P1154&gt;0,AccountBalance*O1154,"0"),"")</f>
        <v/>
      </c>
      <c r="R1154" s="96" t="str">
        <f t="shared" si="121"/>
        <v/>
      </c>
    </row>
    <row r="1155" spans="11:18" x14ac:dyDescent="0.25">
      <c r="K1155" s="91" t="str">
        <f>IFERROR(INDEX(Market!$B$5:$M$50,MATCH(H1155,Market!$A$5:$A$50,0),5),"")</f>
        <v/>
      </c>
      <c r="L1155" s="92" t="str">
        <f t="shared" si="122"/>
        <v/>
      </c>
      <c r="M1155" s="93" t="str">
        <f t="shared" si="123"/>
        <v/>
      </c>
      <c r="N1155" s="94" t="str">
        <f t="shared" si="124"/>
        <v/>
      </c>
      <c r="O1155" s="95" t="str">
        <f t="shared" si="125"/>
        <v/>
      </c>
      <c r="P1155" s="95" t="str">
        <f t="shared" si="126"/>
        <v/>
      </c>
      <c r="Q1155" s="96" t="str">
        <f t="shared" si="127"/>
        <v/>
      </c>
      <c r="R1155" s="96" t="str">
        <f t="shared" ref="R1155:R1218" si="128">IFERROR(IF(AccountBalance*P1155&gt;0,AccountBalance*P1155,"0"),"")</f>
        <v/>
      </c>
    </row>
    <row r="1156" spans="11:18" x14ac:dyDescent="0.25">
      <c r="K1156" s="91" t="str">
        <f>IFERROR(INDEX(Market!$B$5:$M$50,MATCH(H1156,Market!$A$5:$A$50,0),5),"")</f>
        <v/>
      </c>
      <c r="L1156" s="92" t="str">
        <f t="shared" ref="L1156:L1219" si="129">IFERROR(K1156-1,"")</f>
        <v/>
      </c>
      <c r="M1156" s="93" t="str">
        <f t="shared" ref="M1156:M1219" si="130">IFERROR((1/I1156),"")</f>
        <v/>
      </c>
      <c r="N1156" s="94" t="str">
        <f t="shared" ref="N1156:N1219" si="131">IFERROR(1-M1156,"")</f>
        <v/>
      </c>
      <c r="O1156" s="95" t="str">
        <f t="shared" ref="O1156:O1219" si="132">IFERROR(((L1156*M1156)-N1156)/L1156,"")</f>
        <v/>
      </c>
      <c r="P1156" s="95" t="str">
        <f t="shared" ref="P1156:P1219" si="133">IFERROR(O1156/2,"")</f>
        <v/>
      </c>
      <c r="Q1156" s="96" t="str">
        <f t="shared" si="127"/>
        <v/>
      </c>
      <c r="R1156" s="96" t="str">
        <f t="shared" si="128"/>
        <v/>
      </c>
    </row>
    <row r="1157" spans="11:18" x14ac:dyDescent="0.25">
      <c r="K1157" s="91" t="str">
        <f>IFERROR(INDEX(Market!$B$5:$M$50,MATCH(H1157,Market!$A$5:$A$50,0),5),"")</f>
        <v/>
      </c>
      <c r="L1157" s="92" t="str">
        <f t="shared" si="129"/>
        <v/>
      </c>
      <c r="M1157" s="93" t="str">
        <f t="shared" si="130"/>
        <v/>
      </c>
      <c r="N1157" s="94" t="str">
        <f t="shared" si="131"/>
        <v/>
      </c>
      <c r="O1157" s="95" t="str">
        <f t="shared" si="132"/>
        <v/>
      </c>
      <c r="P1157" s="95" t="str">
        <f t="shared" si="133"/>
        <v/>
      </c>
      <c r="Q1157" s="96" t="str">
        <f t="shared" si="127"/>
        <v/>
      </c>
      <c r="R1157" s="96" t="str">
        <f t="shared" si="128"/>
        <v/>
      </c>
    </row>
    <row r="1158" spans="11:18" x14ac:dyDescent="0.25">
      <c r="K1158" s="91" t="str">
        <f>IFERROR(INDEX(Market!$B$5:$M$50,MATCH(H1158,Market!$A$5:$A$50,0),5),"")</f>
        <v/>
      </c>
      <c r="L1158" s="92" t="str">
        <f t="shared" si="129"/>
        <v/>
      </c>
      <c r="M1158" s="93" t="str">
        <f t="shared" si="130"/>
        <v/>
      </c>
      <c r="N1158" s="94" t="str">
        <f t="shared" si="131"/>
        <v/>
      </c>
      <c r="O1158" s="95" t="str">
        <f t="shared" si="132"/>
        <v/>
      </c>
      <c r="P1158" s="95" t="str">
        <f t="shared" si="133"/>
        <v/>
      </c>
      <c r="Q1158" s="96" t="str">
        <f t="shared" si="127"/>
        <v/>
      </c>
      <c r="R1158" s="96" t="str">
        <f t="shared" si="128"/>
        <v/>
      </c>
    </row>
    <row r="1159" spans="11:18" x14ac:dyDescent="0.25">
      <c r="K1159" s="91" t="str">
        <f>IFERROR(INDEX(Market!$B$5:$M$50,MATCH(H1159,Market!$A$5:$A$50,0),5),"")</f>
        <v/>
      </c>
      <c r="L1159" s="92" t="str">
        <f t="shared" si="129"/>
        <v/>
      </c>
      <c r="M1159" s="93" t="str">
        <f t="shared" si="130"/>
        <v/>
      </c>
      <c r="N1159" s="94" t="str">
        <f t="shared" si="131"/>
        <v/>
      </c>
      <c r="O1159" s="95" t="str">
        <f t="shared" si="132"/>
        <v/>
      </c>
      <c r="P1159" s="95" t="str">
        <f t="shared" si="133"/>
        <v/>
      </c>
      <c r="Q1159" s="96" t="str">
        <f t="shared" si="127"/>
        <v/>
      </c>
      <c r="R1159" s="96" t="str">
        <f t="shared" si="128"/>
        <v/>
      </c>
    </row>
    <row r="1160" spans="11:18" x14ac:dyDescent="0.25">
      <c r="K1160" s="91" t="str">
        <f>IFERROR(INDEX(Market!$B$5:$M$50,MATCH(H1160,Market!$A$5:$A$50,0),5),"")</f>
        <v/>
      </c>
      <c r="L1160" s="92" t="str">
        <f t="shared" si="129"/>
        <v/>
      </c>
      <c r="M1160" s="93" t="str">
        <f t="shared" si="130"/>
        <v/>
      </c>
      <c r="N1160" s="94" t="str">
        <f t="shared" si="131"/>
        <v/>
      </c>
      <c r="O1160" s="95" t="str">
        <f t="shared" si="132"/>
        <v/>
      </c>
      <c r="P1160" s="95" t="str">
        <f t="shared" si="133"/>
        <v/>
      </c>
      <c r="Q1160" s="96" t="str">
        <f t="shared" si="127"/>
        <v/>
      </c>
      <c r="R1160" s="96" t="str">
        <f t="shared" si="128"/>
        <v/>
      </c>
    </row>
    <row r="1161" spans="11:18" x14ac:dyDescent="0.25">
      <c r="K1161" s="91" t="str">
        <f>IFERROR(INDEX(Market!$B$5:$M$50,MATCH(H1161,Market!$A$5:$A$50,0),5),"")</f>
        <v/>
      </c>
      <c r="L1161" s="92" t="str">
        <f t="shared" si="129"/>
        <v/>
      </c>
      <c r="M1161" s="93" t="str">
        <f t="shared" si="130"/>
        <v/>
      </c>
      <c r="N1161" s="94" t="str">
        <f t="shared" si="131"/>
        <v/>
      </c>
      <c r="O1161" s="95" t="str">
        <f t="shared" si="132"/>
        <v/>
      </c>
      <c r="P1161" s="95" t="str">
        <f t="shared" si="133"/>
        <v/>
      </c>
      <c r="Q1161" s="96" t="str">
        <f t="shared" si="127"/>
        <v/>
      </c>
      <c r="R1161" s="96" t="str">
        <f t="shared" si="128"/>
        <v/>
      </c>
    </row>
    <row r="1162" spans="11:18" x14ac:dyDescent="0.25">
      <c r="K1162" s="91" t="str">
        <f>IFERROR(INDEX(Market!$B$5:$M$50,MATCH(H1162,Market!$A$5:$A$50,0),5),"")</f>
        <v/>
      </c>
      <c r="L1162" s="92" t="str">
        <f t="shared" si="129"/>
        <v/>
      </c>
      <c r="M1162" s="93" t="str">
        <f t="shared" si="130"/>
        <v/>
      </c>
      <c r="N1162" s="94" t="str">
        <f t="shared" si="131"/>
        <v/>
      </c>
      <c r="O1162" s="95" t="str">
        <f t="shared" si="132"/>
        <v/>
      </c>
      <c r="P1162" s="95" t="str">
        <f t="shared" si="133"/>
        <v/>
      </c>
      <c r="Q1162" s="96" t="str">
        <f t="shared" si="127"/>
        <v/>
      </c>
      <c r="R1162" s="96" t="str">
        <f t="shared" si="128"/>
        <v/>
      </c>
    </row>
    <row r="1163" spans="11:18" x14ac:dyDescent="0.25">
      <c r="K1163" s="91" t="str">
        <f>IFERROR(INDEX(Market!$B$5:$M$50,MATCH(H1163,Market!$A$5:$A$50,0),5),"")</f>
        <v/>
      </c>
      <c r="L1163" s="92" t="str">
        <f t="shared" si="129"/>
        <v/>
      </c>
      <c r="M1163" s="93" t="str">
        <f t="shared" si="130"/>
        <v/>
      </c>
      <c r="N1163" s="94" t="str">
        <f t="shared" si="131"/>
        <v/>
      </c>
      <c r="O1163" s="95" t="str">
        <f t="shared" si="132"/>
        <v/>
      </c>
      <c r="P1163" s="95" t="str">
        <f t="shared" si="133"/>
        <v/>
      </c>
      <c r="Q1163" s="96" t="str">
        <f t="shared" si="127"/>
        <v/>
      </c>
      <c r="R1163" s="96" t="str">
        <f t="shared" si="128"/>
        <v/>
      </c>
    </row>
    <row r="1164" spans="11:18" x14ac:dyDescent="0.25">
      <c r="K1164" s="91" t="str">
        <f>IFERROR(INDEX(Market!$B$5:$M$50,MATCH(H1164,Market!$A$5:$A$50,0),5),"")</f>
        <v/>
      </c>
      <c r="L1164" s="92" t="str">
        <f t="shared" si="129"/>
        <v/>
      </c>
      <c r="M1164" s="93" t="str">
        <f t="shared" si="130"/>
        <v/>
      </c>
      <c r="N1164" s="94" t="str">
        <f t="shared" si="131"/>
        <v/>
      </c>
      <c r="O1164" s="95" t="str">
        <f t="shared" si="132"/>
        <v/>
      </c>
      <c r="P1164" s="95" t="str">
        <f t="shared" si="133"/>
        <v/>
      </c>
      <c r="Q1164" s="96" t="str">
        <f t="shared" si="127"/>
        <v/>
      </c>
      <c r="R1164" s="96" t="str">
        <f t="shared" si="128"/>
        <v/>
      </c>
    </row>
    <row r="1165" spans="11:18" x14ac:dyDescent="0.25">
      <c r="K1165" s="91" t="str">
        <f>IFERROR(INDEX(Market!$B$5:$M$50,MATCH(H1165,Market!$A$5:$A$50,0),5),"")</f>
        <v/>
      </c>
      <c r="L1165" s="92" t="str">
        <f t="shared" si="129"/>
        <v/>
      </c>
      <c r="M1165" s="93" t="str">
        <f t="shared" si="130"/>
        <v/>
      </c>
      <c r="N1165" s="94" t="str">
        <f t="shared" si="131"/>
        <v/>
      </c>
      <c r="O1165" s="95" t="str">
        <f t="shared" si="132"/>
        <v/>
      </c>
      <c r="P1165" s="95" t="str">
        <f t="shared" si="133"/>
        <v/>
      </c>
      <c r="Q1165" s="96" t="str">
        <f t="shared" si="127"/>
        <v/>
      </c>
      <c r="R1165" s="96" t="str">
        <f t="shared" si="128"/>
        <v/>
      </c>
    </row>
    <row r="1166" spans="11:18" x14ac:dyDescent="0.25">
      <c r="K1166" s="91" t="str">
        <f>IFERROR(INDEX(Market!$B$5:$M$50,MATCH(H1166,Market!$A$5:$A$50,0),5),"")</f>
        <v/>
      </c>
      <c r="L1166" s="92" t="str">
        <f t="shared" si="129"/>
        <v/>
      </c>
      <c r="M1166" s="93" t="str">
        <f t="shared" si="130"/>
        <v/>
      </c>
      <c r="N1166" s="94" t="str">
        <f t="shared" si="131"/>
        <v/>
      </c>
      <c r="O1166" s="95" t="str">
        <f t="shared" si="132"/>
        <v/>
      </c>
      <c r="P1166" s="95" t="str">
        <f t="shared" si="133"/>
        <v/>
      </c>
      <c r="Q1166" s="96" t="str">
        <f t="shared" si="127"/>
        <v/>
      </c>
      <c r="R1166" s="96" t="str">
        <f t="shared" si="128"/>
        <v/>
      </c>
    </row>
    <row r="1167" spans="11:18" x14ac:dyDescent="0.25">
      <c r="K1167" s="91" t="str">
        <f>IFERROR(INDEX(Market!$B$5:$M$50,MATCH(H1167,Market!$A$5:$A$50,0),5),"")</f>
        <v/>
      </c>
      <c r="L1167" s="92" t="str">
        <f t="shared" si="129"/>
        <v/>
      </c>
      <c r="M1167" s="93" t="str">
        <f t="shared" si="130"/>
        <v/>
      </c>
      <c r="N1167" s="94" t="str">
        <f t="shared" si="131"/>
        <v/>
      </c>
      <c r="O1167" s="95" t="str">
        <f t="shared" si="132"/>
        <v/>
      </c>
      <c r="P1167" s="95" t="str">
        <f t="shared" si="133"/>
        <v/>
      </c>
      <c r="Q1167" s="96" t="str">
        <f t="shared" si="127"/>
        <v/>
      </c>
      <c r="R1167" s="96" t="str">
        <f t="shared" si="128"/>
        <v/>
      </c>
    </row>
    <row r="1168" spans="11:18" x14ac:dyDescent="0.25">
      <c r="K1168" s="91" t="str">
        <f>IFERROR(INDEX(Market!$B$5:$M$50,MATCH(H1168,Market!$A$5:$A$50,0),5),"")</f>
        <v/>
      </c>
      <c r="L1168" s="92" t="str">
        <f t="shared" si="129"/>
        <v/>
      </c>
      <c r="M1168" s="93" t="str">
        <f t="shared" si="130"/>
        <v/>
      </c>
      <c r="N1168" s="94" t="str">
        <f t="shared" si="131"/>
        <v/>
      </c>
      <c r="O1168" s="95" t="str">
        <f t="shared" si="132"/>
        <v/>
      </c>
      <c r="P1168" s="95" t="str">
        <f t="shared" si="133"/>
        <v/>
      </c>
      <c r="Q1168" s="96" t="str">
        <f t="shared" si="127"/>
        <v/>
      </c>
      <c r="R1168" s="96" t="str">
        <f t="shared" si="128"/>
        <v/>
      </c>
    </row>
    <row r="1169" spans="11:18" x14ac:dyDescent="0.25">
      <c r="K1169" s="91" t="str">
        <f>IFERROR(INDEX(Market!$B$5:$M$50,MATCH(H1169,Market!$A$5:$A$50,0),5),"")</f>
        <v/>
      </c>
      <c r="L1169" s="92" t="str">
        <f t="shared" si="129"/>
        <v/>
      </c>
      <c r="M1169" s="93" t="str">
        <f t="shared" si="130"/>
        <v/>
      </c>
      <c r="N1169" s="94" t="str">
        <f t="shared" si="131"/>
        <v/>
      </c>
      <c r="O1169" s="95" t="str">
        <f t="shared" si="132"/>
        <v/>
      </c>
      <c r="P1169" s="95" t="str">
        <f t="shared" si="133"/>
        <v/>
      </c>
      <c r="Q1169" s="96" t="str">
        <f t="shared" si="127"/>
        <v/>
      </c>
      <c r="R1169" s="96" t="str">
        <f t="shared" si="128"/>
        <v/>
      </c>
    </row>
    <row r="1170" spans="11:18" x14ac:dyDescent="0.25">
      <c r="K1170" s="91" t="str">
        <f>IFERROR(INDEX(Market!$B$5:$M$50,MATCH(H1170,Market!$A$5:$A$50,0),5),"")</f>
        <v/>
      </c>
      <c r="L1170" s="92" t="str">
        <f t="shared" si="129"/>
        <v/>
      </c>
      <c r="M1170" s="93" t="str">
        <f t="shared" si="130"/>
        <v/>
      </c>
      <c r="N1170" s="94" t="str">
        <f t="shared" si="131"/>
        <v/>
      </c>
      <c r="O1170" s="95" t="str">
        <f t="shared" si="132"/>
        <v/>
      </c>
      <c r="P1170" s="95" t="str">
        <f t="shared" si="133"/>
        <v/>
      </c>
      <c r="Q1170" s="96" t="str">
        <f t="shared" si="127"/>
        <v/>
      </c>
      <c r="R1170" s="96" t="str">
        <f t="shared" si="128"/>
        <v/>
      </c>
    </row>
    <row r="1171" spans="11:18" x14ac:dyDescent="0.25">
      <c r="K1171" s="91" t="str">
        <f>IFERROR(INDEX(Market!$B$5:$M$50,MATCH(H1171,Market!$A$5:$A$50,0),5),"")</f>
        <v/>
      </c>
      <c r="L1171" s="92" t="str">
        <f t="shared" si="129"/>
        <v/>
      </c>
      <c r="M1171" s="93" t="str">
        <f t="shared" si="130"/>
        <v/>
      </c>
      <c r="N1171" s="94" t="str">
        <f t="shared" si="131"/>
        <v/>
      </c>
      <c r="O1171" s="95" t="str">
        <f t="shared" si="132"/>
        <v/>
      </c>
      <c r="P1171" s="95" t="str">
        <f t="shared" si="133"/>
        <v/>
      </c>
      <c r="Q1171" s="96" t="str">
        <f t="shared" si="127"/>
        <v/>
      </c>
      <c r="R1171" s="96" t="str">
        <f t="shared" si="128"/>
        <v/>
      </c>
    </row>
    <row r="1172" spans="11:18" x14ac:dyDescent="0.25">
      <c r="K1172" s="91" t="str">
        <f>IFERROR(INDEX(Market!$B$5:$M$50,MATCH(H1172,Market!$A$5:$A$50,0),5),"")</f>
        <v/>
      </c>
      <c r="L1172" s="92" t="str">
        <f t="shared" si="129"/>
        <v/>
      </c>
      <c r="M1172" s="93" t="str">
        <f t="shared" si="130"/>
        <v/>
      </c>
      <c r="N1172" s="94" t="str">
        <f t="shared" si="131"/>
        <v/>
      </c>
      <c r="O1172" s="95" t="str">
        <f t="shared" si="132"/>
        <v/>
      </c>
      <c r="P1172" s="95" t="str">
        <f t="shared" si="133"/>
        <v/>
      </c>
      <c r="Q1172" s="96" t="str">
        <f t="shared" si="127"/>
        <v/>
      </c>
      <c r="R1172" s="96" t="str">
        <f t="shared" si="128"/>
        <v/>
      </c>
    </row>
    <row r="1173" spans="11:18" x14ac:dyDescent="0.25">
      <c r="K1173" s="91" t="str">
        <f>IFERROR(INDEX(Market!$B$5:$M$50,MATCH(H1173,Market!$A$5:$A$50,0),5),"")</f>
        <v/>
      </c>
      <c r="L1173" s="92" t="str">
        <f t="shared" si="129"/>
        <v/>
      </c>
      <c r="M1173" s="93" t="str">
        <f t="shared" si="130"/>
        <v/>
      </c>
      <c r="N1173" s="94" t="str">
        <f t="shared" si="131"/>
        <v/>
      </c>
      <c r="O1173" s="95" t="str">
        <f t="shared" si="132"/>
        <v/>
      </c>
      <c r="P1173" s="95" t="str">
        <f t="shared" si="133"/>
        <v/>
      </c>
      <c r="Q1173" s="96" t="str">
        <f t="shared" si="127"/>
        <v/>
      </c>
      <c r="R1173" s="96" t="str">
        <f t="shared" si="128"/>
        <v/>
      </c>
    </row>
    <row r="1174" spans="11:18" x14ac:dyDescent="0.25">
      <c r="K1174" s="91" t="str">
        <f>IFERROR(INDEX(Market!$B$5:$M$50,MATCH(H1174,Market!$A$5:$A$50,0),5),"")</f>
        <v/>
      </c>
      <c r="L1174" s="92" t="str">
        <f t="shared" si="129"/>
        <v/>
      </c>
      <c r="M1174" s="93" t="str">
        <f t="shared" si="130"/>
        <v/>
      </c>
      <c r="N1174" s="94" t="str">
        <f t="shared" si="131"/>
        <v/>
      </c>
      <c r="O1174" s="95" t="str">
        <f t="shared" si="132"/>
        <v/>
      </c>
      <c r="P1174" s="95" t="str">
        <f t="shared" si="133"/>
        <v/>
      </c>
      <c r="Q1174" s="96" t="str">
        <f t="shared" si="127"/>
        <v/>
      </c>
      <c r="R1174" s="96" t="str">
        <f t="shared" si="128"/>
        <v/>
      </c>
    </row>
    <row r="1175" spans="11:18" x14ac:dyDescent="0.25">
      <c r="K1175" s="91" t="str">
        <f>IFERROR(INDEX(Market!$B$5:$M$50,MATCH(H1175,Market!$A$5:$A$50,0),5),"")</f>
        <v/>
      </c>
      <c r="L1175" s="92" t="str">
        <f t="shared" si="129"/>
        <v/>
      </c>
      <c r="M1175" s="93" t="str">
        <f t="shared" si="130"/>
        <v/>
      </c>
      <c r="N1175" s="94" t="str">
        <f t="shared" si="131"/>
        <v/>
      </c>
      <c r="O1175" s="95" t="str">
        <f t="shared" si="132"/>
        <v/>
      </c>
      <c r="P1175" s="95" t="str">
        <f t="shared" si="133"/>
        <v/>
      </c>
      <c r="Q1175" s="96" t="str">
        <f t="shared" si="127"/>
        <v/>
      </c>
      <c r="R1175" s="96" t="str">
        <f t="shared" si="128"/>
        <v/>
      </c>
    </row>
    <row r="1176" spans="11:18" x14ac:dyDescent="0.25">
      <c r="K1176" s="91" t="str">
        <f>IFERROR(INDEX(Market!$B$5:$M$50,MATCH(H1176,Market!$A$5:$A$50,0),5),"")</f>
        <v/>
      </c>
      <c r="L1176" s="92" t="str">
        <f t="shared" si="129"/>
        <v/>
      </c>
      <c r="M1176" s="93" t="str">
        <f t="shared" si="130"/>
        <v/>
      </c>
      <c r="N1176" s="94" t="str">
        <f t="shared" si="131"/>
        <v/>
      </c>
      <c r="O1176" s="95" t="str">
        <f t="shared" si="132"/>
        <v/>
      </c>
      <c r="P1176" s="95" t="str">
        <f t="shared" si="133"/>
        <v/>
      </c>
      <c r="Q1176" s="96" t="str">
        <f t="shared" si="127"/>
        <v/>
      </c>
      <c r="R1176" s="96" t="str">
        <f t="shared" si="128"/>
        <v/>
      </c>
    </row>
    <row r="1177" spans="11:18" x14ac:dyDescent="0.25">
      <c r="K1177" s="91" t="str">
        <f>IFERROR(INDEX(Market!$B$5:$M$50,MATCH(H1177,Market!$A$5:$A$50,0),5),"")</f>
        <v/>
      </c>
      <c r="L1177" s="92" t="str">
        <f t="shared" si="129"/>
        <v/>
      </c>
      <c r="M1177" s="93" t="str">
        <f t="shared" si="130"/>
        <v/>
      </c>
      <c r="N1177" s="94" t="str">
        <f t="shared" si="131"/>
        <v/>
      </c>
      <c r="O1177" s="95" t="str">
        <f t="shared" si="132"/>
        <v/>
      </c>
      <c r="P1177" s="95" t="str">
        <f t="shared" si="133"/>
        <v/>
      </c>
      <c r="Q1177" s="96" t="str">
        <f t="shared" si="127"/>
        <v/>
      </c>
      <c r="R1177" s="96" t="str">
        <f t="shared" si="128"/>
        <v/>
      </c>
    </row>
    <row r="1178" spans="11:18" x14ac:dyDescent="0.25">
      <c r="K1178" s="91" t="str">
        <f>IFERROR(INDEX(Market!$B$5:$M$50,MATCH(H1178,Market!$A$5:$A$50,0),5),"")</f>
        <v/>
      </c>
      <c r="L1178" s="92" t="str">
        <f t="shared" si="129"/>
        <v/>
      </c>
      <c r="M1178" s="93" t="str">
        <f t="shared" si="130"/>
        <v/>
      </c>
      <c r="N1178" s="94" t="str">
        <f t="shared" si="131"/>
        <v/>
      </c>
      <c r="O1178" s="95" t="str">
        <f t="shared" si="132"/>
        <v/>
      </c>
      <c r="P1178" s="95" t="str">
        <f t="shared" si="133"/>
        <v/>
      </c>
      <c r="Q1178" s="96" t="str">
        <f t="shared" si="127"/>
        <v/>
      </c>
      <c r="R1178" s="96" t="str">
        <f t="shared" si="128"/>
        <v/>
      </c>
    </row>
    <row r="1179" spans="11:18" x14ac:dyDescent="0.25">
      <c r="K1179" s="91" t="str">
        <f>IFERROR(INDEX(Market!$B$5:$M$50,MATCH(H1179,Market!$A$5:$A$50,0),5),"")</f>
        <v/>
      </c>
      <c r="L1179" s="92" t="str">
        <f t="shared" si="129"/>
        <v/>
      </c>
      <c r="M1179" s="93" t="str">
        <f t="shared" si="130"/>
        <v/>
      </c>
      <c r="N1179" s="94" t="str">
        <f t="shared" si="131"/>
        <v/>
      </c>
      <c r="O1179" s="95" t="str">
        <f t="shared" si="132"/>
        <v/>
      </c>
      <c r="P1179" s="95" t="str">
        <f t="shared" si="133"/>
        <v/>
      </c>
      <c r="Q1179" s="96" t="str">
        <f t="shared" si="127"/>
        <v/>
      </c>
      <c r="R1179" s="96" t="str">
        <f t="shared" si="128"/>
        <v/>
      </c>
    </row>
    <row r="1180" spans="11:18" x14ac:dyDescent="0.25">
      <c r="K1180" s="91" t="str">
        <f>IFERROR(INDEX(Market!$B$5:$M$50,MATCH(H1180,Market!$A$5:$A$50,0),5),"")</f>
        <v/>
      </c>
      <c r="L1180" s="92" t="str">
        <f t="shared" si="129"/>
        <v/>
      </c>
      <c r="M1180" s="93" t="str">
        <f t="shared" si="130"/>
        <v/>
      </c>
      <c r="N1180" s="94" t="str">
        <f t="shared" si="131"/>
        <v/>
      </c>
      <c r="O1180" s="95" t="str">
        <f t="shared" si="132"/>
        <v/>
      </c>
      <c r="P1180" s="95" t="str">
        <f t="shared" si="133"/>
        <v/>
      </c>
      <c r="Q1180" s="96" t="str">
        <f t="shared" si="127"/>
        <v/>
      </c>
      <c r="R1180" s="96" t="str">
        <f t="shared" si="128"/>
        <v/>
      </c>
    </row>
    <row r="1181" spans="11:18" x14ac:dyDescent="0.25">
      <c r="K1181" s="91" t="str">
        <f>IFERROR(INDEX(Market!$B$5:$M$50,MATCH(H1181,Market!$A$5:$A$50,0),5),"")</f>
        <v/>
      </c>
      <c r="L1181" s="92" t="str">
        <f t="shared" si="129"/>
        <v/>
      </c>
      <c r="M1181" s="93" t="str">
        <f t="shared" si="130"/>
        <v/>
      </c>
      <c r="N1181" s="94" t="str">
        <f t="shared" si="131"/>
        <v/>
      </c>
      <c r="O1181" s="95" t="str">
        <f t="shared" si="132"/>
        <v/>
      </c>
      <c r="P1181" s="95" t="str">
        <f t="shared" si="133"/>
        <v/>
      </c>
      <c r="Q1181" s="96" t="str">
        <f t="shared" si="127"/>
        <v/>
      </c>
      <c r="R1181" s="96" t="str">
        <f t="shared" si="128"/>
        <v/>
      </c>
    </row>
    <row r="1182" spans="11:18" x14ac:dyDescent="0.25">
      <c r="K1182" s="91" t="str">
        <f>IFERROR(INDEX(Market!$B$5:$M$50,MATCH(H1182,Market!$A$5:$A$50,0),5),"")</f>
        <v/>
      </c>
      <c r="L1182" s="92" t="str">
        <f t="shared" si="129"/>
        <v/>
      </c>
      <c r="M1182" s="93" t="str">
        <f t="shared" si="130"/>
        <v/>
      </c>
      <c r="N1182" s="94" t="str">
        <f t="shared" si="131"/>
        <v/>
      </c>
      <c r="O1182" s="95" t="str">
        <f t="shared" si="132"/>
        <v/>
      </c>
      <c r="P1182" s="95" t="str">
        <f t="shared" si="133"/>
        <v/>
      </c>
      <c r="Q1182" s="96" t="str">
        <f t="shared" si="127"/>
        <v/>
      </c>
      <c r="R1182" s="96" t="str">
        <f t="shared" si="128"/>
        <v/>
      </c>
    </row>
    <row r="1183" spans="11:18" x14ac:dyDescent="0.25">
      <c r="K1183" s="91" t="str">
        <f>IFERROR(INDEX(Market!$B$5:$M$50,MATCH(H1183,Market!$A$5:$A$50,0),5),"")</f>
        <v/>
      </c>
      <c r="L1183" s="92" t="str">
        <f t="shared" si="129"/>
        <v/>
      </c>
      <c r="M1183" s="93" t="str">
        <f t="shared" si="130"/>
        <v/>
      </c>
      <c r="N1183" s="94" t="str">
        <f t="shared" si="131"/>
        <v/>
      </c>
      <c r="O1183" s="95" t="str">
        <f t="shared" si="132"/>
        <v/>
      </c>
      <c r="P1183" s="95" t="str">
        <f t="shared" si="133"/>
        <v/>
      </c>
      <c r="Q1183" s="96" t="str">
        <f t="shared" si="127"/>
        <v/>
      </c>
      <c r="R1183" s="96" t="str">
        <f t="shared" si="128"/>
        <v/>
      </c>
    </row>
    <row r="1184" spans="11:18" x14ac:dyDescent="0.25">
      <c r="K1184" s="91" t="str">
        <f>IFERROR(INDEX(Market!$B$5:$M$50,MATCH(H1184,Market!$A$5:$A$50,0),5),"")</f>
        <v/>
      </c>
      <c r="L1184" s="92" t="str">
        <f t="shared" si="129"/>
        <v/>
      </c>
      <c r="M1184" s="93" t="str">
        <f t="shared" si="130"/>
        <v/>
      </c>
      <c r="N1184" s="94" t="str">
        <f t="shared" si="131"/>
        <v/>
      </c>
      <c r="O1184" s="95" t="str">
        <f t="shared" si="132"/>
        <v/>
      </c>
      <c r="P1184" s="95" t="str">
        <f t="shared" si="133"/>
        <v/>
      </c>
      <c r="Q1184" s="96" t="str">
        <f t="shared" si="127"/>
        <v/>
      </c>
      <c r="R1184" s="96" t="str">
        <f t="shared" si="128"/>
        <v/>
      </c>
    </row>
    <row r="1185" spans="11:18" x14ac:dyDescent="0.25">
      <c r="K1185" s="91" t="str">
        <f>IFERROR(INDEX(Market!$B$5:$M$50,MATCH(H1185,Market!$A$5:$A$50,0),5),"")</f>
        <v/>
      </c>
      <c r="L1185" s="92" t="str">
        <f t="shared" si="129"/>
        <v/>
      </c>
      <c r="M1185" s="93" t="str">
        <f t="shared" si="130"/>
        <v/>
      </c>
      <c r="N1185" s="94" t="str">
        <f t="shared" si="131"/>
        <v/>
      </c>
      <c r="O1185" s="95" t="str">
        <f t="shared" si="132"/>
        <v/>
      </c>
      <c r="P1185" s="95" t="str">
        <f t="shared" si="133"/>
        <v/>
      </c>
      <c r="Q1185" s="96" t="str">
        <f t="shared" si="127"/>
        <v/>
      </c>
      <c r="R1185" s="96" t="str">
        <f t="shared" si="128"/>
        <v/>
      </c>
    </row>
    <row r="1186" spans="11:18" x14ac:dyDescent="0.25">
      <c r="K1186" s="91" t="str">
        <f>IFERROR(INDEX(Market!$B$5:$M$50,MATCH(H1186,Market!$A$5:$A$50,0),5),"")</f>
        <v/>
      </c>
      <c r="L1186" s="92" t="str">
        <f t="shared" si="129"/>
        <v/>
      </c>
      <c r="M1186" s="93" t="str">
        <f t="shared" si="130"/>
        <v/>
      </c>
      <c r="N1186" s="94" t="str">
        <f t="shared" si="131"/>
        <v/>
      </c>
      <c r="O1186" s="95" t="str">
        <f t="shared" si="132"/>
        <v/>
      </c>
      <c r="P1186" s="95" t="str">
        <f t="shared" si="133"/>
        <v/>
      </c>
      <c r="Q1186" s="96" t="str">
        <f t="shared" si="127"/>
        <v/>
      </c>
      <c r="R1186" s="96" t="str">
        <f t="shared" si="128"/>
        <v/>
      </c>
    </row>
    <row r="1187" spans="11:18" x14ac:dyDescent="0.25">
      <c r="K1187" s="91" t="str">
        <f>IFERROR(INDEX(Market!$B$5:$M$50,MATCH(H1187,Market!$A$5:$A$50,0),5),"")</f>
        <v/>
      </c>
      <c r="L1187" s="92" t="str">
        <f t="shared" si="129"/>
        <v/>
      </c>
      <c r="M1187" s="93" t="str">
        <f t="shared" si="130"/>
        <v/>
      </c>
      <c r="N1187" s="94" t="str">
        <f t="shared" si="131"/>
        <v/>
      </c>
      <c r="O1187" s="95" t="str">
        <f t="shared" si="132"/>
        <v/>
      </c>
      <c r="P1187" s="95" t="str">
        <f t="shared" si="133"/>
        <v/>
      </c>
      <c r="Q1187" s="96" t="str">
        <f t="shared" si="127"/>
        <v/>
      </c>
      <c r="R1187" s="96" t="str">
        <f t="shared" si="128"/>
        <v/>
      </c>
    </row>
    <row r="1188" spans="11:18" x14ac:dyDescent="0.25">
      <c r="K1188" s="91" t="str">
        <f>IFERROR(INDEX(Market!$B$5:$M$50,MATCH(H1188,Market!$A$5:$A$50,0),5),"")</f>
        <v/>
      </c>
      <c r="L1188" s="92" t="str">
        <f t="shared" si="129"/>
        <v/>
      </c>
      <c r="M1188" s="93" t="str">
        <f t="shared" si="130"/>
        <v/>
      </c>
      <c r="N1188" s="94" t="str">
        <f t="shared" si="131"/>
        <v/>
      </c>
      <c r="O1188" s="95" t="str">
        <f t="shared" si="132"/>
        <v/>
      </c>
      <c r="P1188" s="95" t="str">
        <f t="shared" si="133"/>
        <v/>
      </c>
      <c r="Q1188" s="96" t="str">
        <f t="shared" si="127"/>
        <v/>
      </c>
      <c r="R1188" s="96" t="str">
        <f t="shared" si="128"/>
        <v/>
      </c>
    </row>
    <row r="1189" spans="11:18" x14ac:dyDescent="0.25">
      <c r="K1189" s="91" t="str">
        <f>IFERROR(INDEX(Market!$B$5:$M$50,MATCH(H1189,Market!$A$5:$A$50,0),5),"")</f>
        <v/>
      </c>
      <c r="L1189" s="92" t="str">
        <f t="shared" si="129"/>
        <v/>
      </c>
      <c r="M1189" s="93" t="str">
        <f t="shared" si="130"/>
        <v/>
      </c>
      <c r="N1189" s="94" t="str">
        <f t="shared" si="131"/>
        <v/>
      </c>
      <c r="O1189" s="95" t="str">
        <f t="shared" si="132"/>
        <v/>
      </c>
      <c r="P1189" s="95" t="str">
        <f t="shared" si="133"/>
        <v/>
      </c>
      <c r="Q1189" s="96" t="str">
        <f t="shared" si="127"/>
        <v/>
      </c>
      <c r="R1189" s="96" t="str">
        <f t="shared" si="128"/>
        <v/>
      </c>
    </row>
    <row r="1190" spans="11:18" x14ac:dyDescent="0.25">
      <c r="K1190" s="91" t="str">
        <f>IFERROR(INDEX(Market!$B$5:$M$50,MATCH(H1190,Market!$A$5:$A$50,0),5),"")</f>
        <v/>
      </c>
      <c r="L1190" s="92" t="str">
        <f t="shared" si="129"/>
        <v/>
      </c>
      <c r="M1190" s="93" t="str">
        <f t="shared" si="130"/>
        <v/>
      </c>
      <c r="N1190" s="94" t="str">
        <f t="shared" si="131"/>
        <v/>
      </c>
      <c r="O1190" s="95" t="str">
        <f t="shared" si="132"/>
        <v/>
      </c>
      <c r="P1190" s="95" t="str">
        <f t="shared" si="133"/>
        <v/>
      </c>
      <c r="Q1190" s="96" t="str">
        <f t="shared" si="127"/>
        <v/>
      </c>
      <c r="R1190" s="96" t="str">
        <f t="shared" si="128"/>
        <v/>
      </c>
    </row>
    <row r="1191" spans="11:18" x14ac:dyDescent="0.25">
      <c r="K1191" s="91" t="str">
        <f>IFERROR(INDEX(Market!$B$5:$M$50,MATCH(H1191,Market!$A$5:$A$50,0),5),"")</f>
        <v/>
      </c>
      <c r="L1191" s="92" t="str">
        <f t="shared" si="129"/>
        <v/>
      </c>
      <c r="M1191" s="93" t="str">
        <f t="shared" si="130"/>
        <v/>
      </c>
      <c r="N1191" s="94" t="str">
        <f t="shared" si="131"/>
        <v/>
      </c>
      <c r="O1191" s="95" t="str">
        <f t="shared" si="132"/>
        <v/>
      </c>
      <c r="P1191" s="95" t="str">
        <f t="shared" si="133"/>
        <v/>
      </c>
      <c r="Q1191" s="96" t="str">
        <f t="shared" si="127"/>
        <v/>
      </c>
      <c r="R1191" s="96" t="str">
        <f t="shared" si="128"/>
        <v/>
      </c>
    </row>
    <row r="1192" spans="11:18" x14ac:dyDescent="0.25">
      <c r="K1192" s="91" t="str">
        <f>IFERROR(INDEX(Market!$B$5:$M$50,MATCH(H1192,Market!$A$5:$A$50,0),5),"")</f>
        <v/>
      </c>
      <c r="L1192" s="92" t="str">
        <f t="shared" si="129"/>
        <v/>
      </c>
      <c r="M1192" s="93" t="str">
        <f t="shared" si="130"/>
        <v/>
      </c>
      <c r="N1192" s="94" t="str">
        <f t="shared" si="131"/>
        <v/>
      </c>
      <c r="O1192" s="95" t="str">
        <f t="shared" si="132"/>
        <v/>
      </c>
      <c r="P1192" s="95" t="str">
        <f t="shared" si="133"/>
        <v/>
      </c>
      <c r="Q1192" s="96" t="str">
        <f t="shared" si="127"/>
        <v/>
      </c>
      <c r="R1192" s="96" t="str">
        <f t="shared" si="128"/>
        <v/>
      </c>
    </row>
    <row r="1193" spans="11:18" x14ac:dyDescent="0.25">
      <c r="K1193" s="91" t="str">
        <f>IFERROR(INDEX(Market!$B$5:$M$50,MATCH(H1193,Market!$A$5:$A$50,0),5),"")</f>
        <v/>
      </c>
      <c r="L1193" s="92" t="str">
        <f t="shared" si="129"/>
        <v/>
      </c>
      <c r="M1193" s="93" t="str">
        <f t="shared" si="130"/>
        <v/>
      </c>
      <c r="N1193" s="94" t="str">
        <f t="shared" si="131"/>
        <v/>
      </c>
      <c r="O1193" s="95" t="str">
        <f t="shared" si="132"/>
        <v/>
      </c>
      <c r="P1193" s="95" t="str">
        <f t="shared" si="133"/>
        <v/>
      </c>
      <c r="Q1193" s="96" t="str">
        <f t="shared" si="127"/>
        <v/>
      </c>
      <c r="R1193" s="96" t="str">
        <f t="shared" si="128"/>
        <v/>
      </c>
    </row>
    <row r="1194" spans="11:18" x14ac:dyDescent="0.25">
      <c r="K1194" s="91" t="str">
        <f>IFERROR(INDEX(Market!$B$5:$M$50,MATCH(H1194,Market!$A$5:$A$50,0),5),"")</f>
        <v/>
      </c>
      <c r="L1194" s="92" t="str">
        <f t="shared" si="129"/>
        <v/>
      </c>
      <c r="M1194" s="93" t="str">
        <f t="shared" si="130"/>
        <v/>
      </c>
      <c r="N1194" s="94" t="str">
        <f t="shared" si="131"/>
        <v/>
      </c>
      <c r="O1194" s="95" t="str">
        <f t="shared" si="132"/>
        <v/>
      </c>
      <c r="P1194" s="95" t="str">
        <f t="shared" si="133"/>
        <v/>
      </c>
      <c r="Q1194" s="96" t="str">
        <f t="shared" si="127"/>
        <v/>
      </c>
      <c r="R1194" s="96" t="str">
        <f t="shared" si="128"/>
        <v/>
      </c>
    </row>
    <row r="1195" spans="11:18" x14ac:dyDescent="0.25">
      <c r="K1195" s="91" t="str">
        <f>IFERROR(INDEX(Market!$B$5:$M$50,MATCH(H1195,Market!$A$5:$A$50,0),5),"")</f>
        <v/>
      </c>
      <c r="L1195" s="92" t="str">
        <f t="shared" si="129"/>
        <v/>
      </c>
      <c r="M1195" s="93" t="str">
        <f t="shared" si="130"/>
        <v/>
      </c>
      <c r="N1195" s="94" t="str">
        <f t="shared" si="131"/>
        <v/>
      </c>
      <c r="O1195" s="95" t="str">
        <f t="shared" si="132"/>
        <v/>
      </c>
      <c r="P1195" s="95" t="str">
        <f t="shared" si="133"/>
        <v/>
      </c>
      <c r="Q1195" s="96" t="str">
        <f t="shared" si="127"/>
        <v/>
      </c>
      <c r="R1195" s="96" t="str">
        <f t="shared" si="128"/>
        <v/>
      </c>
    </row>
    <row r="1196" spans="11:18" x14ac:dyDescent="0.25">
      <c r="K1196" s="91" t="str">
        <f>IFERROR(INDEX(Market!$B$5:$M$50,MATCH(H1196,Market!$A$5:$A$50,0),5),"")</f>
        <v/>
      </c>
      <c r="L1196" s="92" t="str">
        <f t="shared" si="129"/>
        <v/>
      </c>
      <c r="M1196" s="93" t="str">
        <f t="shared" si="130"/>
        <v/>
      </c>
      <c r="N1196" s="94" t="str">
        <f t="shared" si="131"/>
        <v/>
      </c>
      <c r="O1196" s="95" t="str">
        <f t="shared" si="132"/>
        <v/>
      </c>
      <c r="P1196" s="95" t="str">
        <f t="shared" si="133"/>
        <v/>
      </c>
      <c r="Q1196" s="96" t="str">
        <f t="shared" si="127"/>
        <v/>
      </c>
      <c r="R1196" s="96" t="str">
        <f t="shared" si="128"/>
        <v/>
      </c>
    </row>
    <row r="1197" spans="11:18" x14ac:dyDescent="0.25">
      <c r="K1197" s="91" t="str">
        <f>IFERROR(INDEX(Market!$B$5:$M$50,MATCH(H1197,Market!$A$5:$A$50,0),5),"")</f>
        <v/>
      </c>
      <c r="L1197" s="92" t="str">
        <f t="shared" si="129"/>
        <v/>
      </c>
      <c r="M1197" s="93" t="str">
        <f t="shared" si="130"/>
        <v/>
      </c>
      <c r="N1197" s="94" t="str">
        <f t="shared" si="131"/>
        <v/>
      </c>
      <c r="O1197" s="95" t="str">
        <f t="shared" si="132"/>
        <v/>
      </c>
      <c r="P1197" s="95" t="str">
        <f t="shared" si="133"/>
        <v/>
      </c>
      <c r="Q1197" s="96" t="str">
        <f t="shared" si="127"/>
        <v/>
      </c>
      <c r="R1197" s="96" t="str">
        <f t="shared" si="128"/>
        <v/>
      </c>
    </row>
    <row r="1198" spans="11:18" x14ac:dyDescent="0.25">
      <c r="K1198" s="91" t="str">
        <f>IFERROR(INDEX(Market!$B$5:$M$50,MATCH(H1198,Market!$A$5:$A$50,0),5),"")</f>
        <v/>
      </c>
      <c r="L1198" s="92" t="str">
        <f t="shared" si="129"/>
        <v/>
      </c>
      <c r="M1198" s="93" t="str">
        <f t="shared" si="130"/>
        <v/>
      </c>
      <c r="N1198" s="94" t="str">
        <f t="shared" si="131"/>
        <v/>
      </c>
      <c r="O1198" s="95" t="str">
        <f t="shared" si="132"/>
        <v/>
      </c>
      <c r="P1198" s="95" t="str">
        <f t="shared" si="133"/>
        <v/>
      </c>
      <c r="Q1198" s="96" t="str">
        <f t="shared" si="127"/>
        <v/>
      </c>
      <c r="R1198" s="96" t="str">
        <f t="shared" si="128"/>
        <v/>
      </c>
    </row>
    <row r="1199" spans="11:18" x14ac:dyDescent="0.25">
      <c r="K1199" s="91" t="str">
        <f>IFERROR(INDEX(Market!$B$5:$M$50,MATCH(H1199,Market!$A$5:$A$50,0),5),"")</f>
        <v/>
      </c>
      <c r="L1199" s="92" t="str">
        <f t="shared" si="129"/>
        <v/>
      </c>
      <c r="M1199" s="93" t="str">
        <f t="shared" si="130"/>
        <v/>
      </c>
      <c r="N1199" s="94" t="str">
        <f t="shared" si="131"/>
        <v/>
      </c>
      <c r="O1199" s="95" t="str">
        <f t="shared" si="132"/>
        <v/>
      </c>
      <c r="P1199" s="95" t="str">
        <f t="shared" si="133"/>
        <v/>
      </c>
      <c r="Q1199" s="96" t="str">
        <f t="shared" si="127"/>
        <v/>
      </c>
      <c r="R1199" s="96" t="str">
        <f t="shared" si="128"/>
        <v/>
      </c>
    </row>
    <row r="1200" spans="11:18" x14ac:dyDescent="0.25">
      <c r="K1200" s="91" t="str">
        <f>IFERROR(INDEX(Market!$B$5:$M$50,MATCH(H1200,Market!$A$5:$A$50,0),5),"")</f>
        <v/>
      </c>
      <c r="L1200" s="92" t="str">
        <f t="shared" si="129"/>
        <v/>
      </c>
      <c r="M1200" s="93" t="str">
        <f t="shared" si="130"/>
        <v/>
      </c>
      <c r="N1200" s="94" t="str">
        <f t="shared" si="131"/>
        <v/>
      </c>
      <c r="O1200" s="95" t="str">
        <f t="shared" si="132"/>
        <v/>
      </c>
      <c r="P1200" s="95" t="str">
        <f t="shared" si="133"/>
        <v/>
      </c>
      <c r="Q1200" s="96" t="str">
        <f t="shared" si="127"/>
        <v/>
      </c>
      <c r="R1200" s="96" t="str">
        <f t="shared" si="128"/>
        <v/>
      </c>
    </row>
    <row r="1201" spans="11:18" x14ac:dyDescent="0.25">
      <c r="K1201" s="91" t="str">
        <f>IFERROR(INDEX(Market!$B$5:$M$50,MATCH(H1201,Market!$A$5:$A$50,0),5),"")</f>
        <v/>
      </c>
      <c r="L1201" s="92" t="str">
        <f t="shared" si="129"/>
        <v/>
      </c>
      <c r="M1201" s="93" t="str">
        <f t="shared" si="130"/>
        <v/>
      </c>
      <c r="N1201" s="94" t="str">
        <f t="shared" si="131"/>
        <v/>
      </c>
      <c r="O1201" s="95" t="str">
        <f t="shared" si="132"/>
        <v/>
      </c>
      <c r="P1201" s="95" t="str">
        <f t="shared" si="133"/>
        <v/>
      </c>
      <c r="Q1201" s="96" t="str">
        <f t="shared" si="127"/>
        <v/>
      </c>
      <c r="R1201" s="96" t="str">
        <f t="shared" si="128"/>
        <v/>
      </c>
    </row>
    <row r="1202" spans="11:18" x14ac:dyDescent="0.25">
      <c r="K1202" s="91" t="str">
        <f>IFERROR(INDEX(Market!$B$5:$M$50,MATCH(H1202,Market!$A$5:$A$50,0),5),"")</f>
        <v/>
      </c>
      <c r="L1202" s="92" t="str">
        <f t="shared" si="129"/>
        <v/>
      </c>
      <c r="M1202" s="93" t="str">
        <f t="shared" si="130"/>
        <v/>
      </c>
      <c r="N1202" s="94" t="str">
        <f t="shared" si="131"/>
        <v/>
      </c>
      <c r="O1202" s="95" t="str">
        <f t="shared" si="132"/>
        <v/>
      </c>
      <c r="P1202" s="95" t="str">
        <f t="shared" si="133"/>
        <v/>
      </c>
      <c r="Q1202" s="96" t="str">
        <f t="shared" si="127"/>
        <v/>
      </c>
      <c r="R1202" s="96" t="str">
        <f t="shared" si="128"/>
        <v/>
      </c>
    </row>
    <row r="1203" spans="11:18" x14ac:dyDescent="0.25">
      <c r="K1203" s="91" t="str">
        <f>IFERROR(INDEX(Market!$B$5:$M$50,MATCH(H1203,Market!$A$5:$A$50,0),5),"")</f>
        <v/>
      </c>
      <c r="L1203" s="92" t="str">
        <f t="shared" si="129"/>
        <v/>
      </c>
      <c r="M1203" s="93" t="str">
        <f t="shared" si="130"/>
        <v/>
      </c>
      <c r="N1203" s="94" t="str">
        <f t="shared" si="131"/>
        <v/>
      </c>
      <c r="O1203" s="95" t="str">
        <f t="shared" si="132"/>
        <v/>
      </c>
      <c r="P1203" s="95" t="str">
        <f t="shared" si="133"/>
        <v/>
      </c>
      <c r="Q1203" s="96" t="str">
        <f t="shared" si="127"/>
        <v/>
      </c>
      <c r="R1203" s="96" t="str">
        <f t="shared" si="128"/>
        <v/>
      </c>
    </row>
    <row r="1204" spans="11:18" x14ac:dyDescent="0.25">
      <c r="K1204" s="91" t="str">
        <f>IFERROR(INDEX(Market!$B$5:$M$50,MATCH(H1204,Market!$A$5:$A$50,0),5),"")</f>
        <v/>
      </c>
      <c r="L1204" s="92" t="str">
        <f t="shared" si="129"/>
        <v/>
      </c>
      <c r="M1204" s="93" t="str">
        <f t="shared" si="130"/>
        <v/>
      </c>
      <c r="N1204" s="94" t="str">
        <f t="shared" si="131"/>
        <v/>
      </c>
      <c r="O1204" s="95" t="str">
        <f t="shared" si="132"/>
        <v/>
      </c>
      <c r="P1204" s="95" t="str">
        <f t="shared" si="133"/>
        <v/>
      </c>
      <c r="Q1204" s="96" t="str">
        <f t="shared" si="127"/>
        <v/>
      </c>
      <c r="R1204" s="96" t="str">
        <f t="shared" si="128"/>
        <v/>
      </c>
    </row>
    <row r="1205" spans="11:18" x14ac:dyDescent="0.25">
      <c r="K1205" s="91" t="str">
        <f>IFERROR(INDEX(Market!$B$5:$M$50,MATCH(H1205,Market!$A$5:$A$50,0),5),"")</f>
        <v/>
      </c>
      <c r="L1205" s="92" t="str">
        <f t="shared" si="129"/>
        <v/>
      </c>
      <c r="M1205" s="93" t="str">
        <f t="shared" si="130"/>
        <v/>
      </c>
      <c r="N1205" s="94" t="str">
        <f t="shared" si="131"/>
        <v/>
      </c>
      <c r="O1205" s="95" t="str">
        <f t="shared" si="132"/>
        <v/>
      </c>
      <c r="P1205" s="95" t="str">
        <f t="shared" si="133"/>
        <v/>
      </c>
      <c r="Q1205" s="96" t="str">
        <f t="shared" si="127"/>
        <v/>
      </c>
      <c r="R1205" s="96" t="str">
        <f t="shared" si="128"/>
        <v/>
      </c>
    </row>
    <row r="1206" spans="11:18" x14ac:dyDescent="0.25">
      <c r="K1206" s="91" t="str">
        <f>IFERROR(INDEX(Market!$B$5:$M$50,MATCH(H1206,Market!$A$5:$A$50,0),5),"")</f>
        <v/>
      </c>
      <c r="L1206" s="92" t="str">
        <f t="shared" si="129"/>
        <v/>
      </c>
      <c r="M1206" s="93" t="str">
        <f t="shared" si="130"/>
        <v/>
      </c>
      <c r="N1206" s="94" t="str">
        <f t="shared" si="131"/>
        <v/>
      </c>
      <c r="O1206" s="95" t="str">
        <f t="shared" si="132"/>
        <v/>
      </c>
      <c r="P1206" s="95" t="str">
        <f t="shared" si="133"/>
        <v/>
      </c>
      <c r="Q1206" s="96" t="str">
        <f t="shared" si="127"/>
        <v/>
      </c>
      <c r="R1206" s="96" t="str">
        <f t="shared" si="128"/>
        <v/>
      </c>
    </row>
    <row r="1207" spans="11:18" x14ac:dyDescent="0.25">
      <c r="K1207" s="91" t="str">
        <f>IFERROR(INDEX(Market!$B$5:$M$50,MATCH(H1207,Market!$A$5:$A$50,0),5),"")</f>
        <v/>
      </c>
      <c r="L1207" s="92" t="str">
        <f t="shared" si="129"/>
        <v/>
      </c>
      <c r="M1207" s="93" t="str">
        <f t="shared" si="130"/>
        <v/>
      </c>
      <c r="N1207" s="94" t="str">
        <f t="shared" si="131"/>
        <v/>
      </c>
      <c r="O1207" s="95" t="str">
        <f t="shared" si="132"/>
        <v/>
      </c>
      <c r="P1207" s="95" t="str">
        <f t="shared" si="133"/>
        <v/>
      </c>
      <c r="Q1207" s="96" t="str">
        <f t="shared" si="127"/>
        <v/>
      </c>
      <c r="R1207" s="96" t="str">
        <f t="shared" si="128"/>
        <v/>
      </c>
    </row>
    <row r="1208" spans="11:18" x14ac:dyDescent="0.25">
      <c r="K1208" s="91" t="str">
        <f>IFERROR(INDEX(Market!$B$5:$M$50,MATCH(H1208,Market!$A$5:$A$50,0),5),"")</f>
        <v/>
      </c>
      <c r="L1208" s="92" t="str">
        <f t="shared" si="129"/>
        <v/>
      </c>
      <c r="M1208" s="93" t="str">
        <f t="shared" si="130"/>
        <v/>
      </c>
      <c r="N1208" s="94" t="str">
        <f t="shared" si="131"/>
        <v/>
      </c>
      <c r="O1208" s="95" t="str">
        <f t="shared" si="132"/>
        <v/>
      </c>
      <c r="P1208" s="95" t="str">
        <f t="shared" si="133"/>
        <v/>
      </c>
      <c r="Q1208" s="96" t="str">
        <f t="shared" si="127"/>
        <v/>
      </c>
      <c r="R1208" s="96" t="str">
        <f t="shared" si="128"/>
        <v/>
      </c>
    </row>
    <row r="1209" spans="11:18" x14ac:dyDescent="0.25">
      <c r="K1209" s="91" t="str">
        <f>IFERROR(INDEX(Market!$B$5:$M$50,MATCH(H1209,Market!$A$5:$A$50,0),5),"")</f>
        <v/>
      </c>
      <c r="L1209" s="92" t="str">
        <f t="shared" si="129"/>
        <v/>
      </c>
      <c r="M1209" s="93" t="str">
        <f t="shared" si="130"/>
        <v/>
      </c>
      <c r="N1209" s="94" t="str">
        <f t="shared" si="131"/>
        <v/>
      </c>
      <c r="O1209" s="95" t="str">
        <f t="shared" si="132"/>
        <v/>
      </c>
      <c r="P1209" s="95" t="str">
        <f t="shared" si="133"/>
        <v/>
      </c>
      <c r="Q1209" s="96" t="str">
        <f t="shared" si="127"/>
        <v/>
      </c>
      <c r="R1209" s="96" t="str">
        <f t="shared" si="128"/>
        <v/>
      </c>
    </row>
    <row r="1210" spans="11:18" x14ac:dyDescent="0.25">
      <c r="K1210" s="91" t="str">
        <f>IFERROR(INDEX(Market!$B$5:$M$50,MATCH(H1210,Market!$A$5:$A$50,0),5),"")</f>
        <v/>
      </c>
      <c r="L1210" s="92" t="str">
        <f t="shared" si="129"/>
        <v/>
      </c>
      <c r="M1210" s="93" t="str">
        <f t="shared" si="130"/>
        <v/>
      </c>
      <c r="N1210" s="94" t="str">
        <f t="shared" si="131"/>
        <v/>
      </c>
      <c r="O1210" s="95" t="str">
        <f t="shared" si="132"/>
        <v/>
      </c>
      <c r="P1210" s="95" t="str">
        <f t="shared" si="133"/>
        <v/>
      </c>
      <c r="Q1210" s="96" t="str">
        <f t="shared" si="127"/>
        <v/>
      </c>
      <c r="R1210" s="96" t="str">
        <f t="shared" si="128"/>
        <v/>
      </c>
    </row>
    <row r="1211" spans="11:18" x14ac:dyDescent="0.25">
      <c r="K1211" s="91" t="str">
        <f>IFERROR(INDEX(Market!$B$5:$M$50,MATCH(H1211,Market!$A$5:$A$50,0),5),"")</f>
        <v/>
      </c>
      <c r="L1211" s="92" t="str">
        <f t="shared" si="129"/>
        <v/>
      </c>
      <c r="M1211" s="93" t="str">
        <f t="shared" si="130"/>
        <v/>
      </c>
      <c r="N1211" s="94" t="str">
        <f t="shared" si="131"/>
        <v/>
      </c>
      <c r="O1211" s="95" t="str">
        <f t="shared" si="132"/>
        <v/>
      </c>
      <c r="P1211" s="95" t="str">
        <f t="shared" si="133"/>
        <v/>
      </c>
      <c r="Q1211" s="96" t="str">
        <f t="shared" si="127"/>
        <v/>
      </c>
      <c r="R1211" s="96" t="str">
        <f t="shared" si="128"/>
        <v/>
      </c>
    </row>
    <row r="1212" spans="11:18" x14ac:dyDescent="0.25">
      <c r="K1212" s="91" t="str">
        <f>IFERROR(INDEX(Market!$B$5:$M$50,MATCH(H1212,Market!$A$5:$A$50,0),5),"")</f>
        <v/>
      </c>
      <c r="L1212" s="92" t="str">
        <f t="shared" si="129"/>
        <v/>
      </c>
      <c r="M1212" s="93" t="str">
        <f t="shared" si="130"/>
        <v/>
      </c>
      <c r="N1212" s="94" t="str">
        <f t="shared" si="131"/>
        <v/>
      </c>
      <c r="O1212" s="95" t="str">
        <f t="shared" si="132"/>
        <v/>
      </c>
      <c r="P1212" s="95" t="str">
        <f t="shared" si="133"/>
        <v/>
      </c>
      <c r="Q1212" s="96" t="str">
        <f t="shared" si="127"/>
        <v/>
      </c>
      <c r="R1212" s="96" t="str">
        <f t="shared" si="128"/>
        <v/>
      </c>
    </row>
    <row r="1213" spans="11:18" x14ac:dyDescent="0.25">
      <c r="K1213" s="91" t="str">
        <f>IFERROR(INDEX(Market!$B$5:$M$50,MATCH(H1213,Market!$A$5:$A$50,0),5),"")</f>
        <v/>
      </c>
      <c r="L1213" s="92" t="str">
        <f t="shared" si="129"/>
        <v/>
      </c>
      <c r="M1213" s="93" t="str">
        <f t="shared" si="130"/>
        <v/>
      </c>
      <c r="N1213" s="94" t="str">
        <f t="shared" si="131"/>
        <v/>
      </c>
      <c r="O1213" s="95" t="str">
        <f t="shared" si="132"/>
        <v/>
      </c>
      <c r="P1213" s="95" t="str">
        <f t="shared" si="133"/>
        <v/>
      </c>
      <c r="Q1213" s="96" t="str">
        <f t="shared" si="127"/>
        <v/>
      </c>
      <c r="R1213" s="96" t="str">
        <f t="shared" si="128"/>
        <v/>
      </c>
    </row>
    <row r="1214" spans="11:18" x14ac:dyDescent="0.25">
      <c r="K1214" s="91" t="str">
        <f>IFERROR(INDEX(Market!$B$5:$M$50,MATCH(H1214,Market!$A$5:$A$50,0),5),"")</f>
        <v/>
      </c>
      <c r="L1214" s="92" t="str">
        <f t="shared" si="129"/>
        <v/>
      </c>
      <c r="M1214" s="93" t="str">
        <f t="shared" si="130"/>
        <v/>
      </c>
      <c r="N1214" s="94" t="str">
        <f t="shared" si="131"/>
        <v/>
      </c>
      <c r="O1214" s="95" t="str">
        <f t="shared" si="132"/>
        <v/>
      </c>
      <c r="P1214" s="95" t="str">
        <f t="shared" si="133"/>
        <v/>
      </c>
      <c r="Q1214" s="96" t="str">
        <f t="shared" si="127"/>
        <v/>
      </c>
      <c r="R1214" s="96" t="str">
        <f t="shared" si="128"/>
        <v/>
      </c>
    </row>
    <row r="1215" spans="11:18" x14ac:dyDescent="0.25">
      <c r="K1215" s="91" t="str">
        <f>IFERROR(INDEX(Market!$B$5:$M$50,MATCH(H1215,Market!$A$5:$A$50,0),5),"")</f>
        <v/>
      </c>
      <c r="L1215" s="92" t="str">
        <f t="shared" si="129"/>
        <v/>
      </c>
      <c r="M1215" s="93" t="str">
        <f t="shared" si="130"/>
        <v/>
      </c>
      <c r="N1215" s="94" t="str">
        <f t="shared" si="131"/>
        <v/>
      </c>
      <c r="O1215" s="95" t="str">
        <f t="shared" si="132"/>
        <v/>
      </c>
      <c r="P1215" s="95" t="str">
        <f t="shared" si="133"/>
        <v/>
      </c>
      <c r="Q1215" s="96" t="str">
        <f t="shared" si="127"/>
        <v/>
      </c>
      <c r="R1215" s="96" t="str">
        <f t="shared" si="128"/>
        <v/>
      </c>
    </row>
    <row r="1216" spans="11:18" x14ac:dyDescent="0.25">
      <c r="K1216" s="91" t="str">
        <f>IFERROR(INDEX(Market!$B$5:$M$50,MATCH(H1216,Market!$A$5:$A$50,0),5),"")</f>
        <v/>
      </c>
      <c r="L1216" s="92" t="str">
        <f t="shared" si="129"/>
        <v/>
      </c>
      <c r="M1216" s="93" t="str">
        <f t="shared" si="130"/>
        <v/>
      </c>
      <c r="N1216" s="94" t="str">
        <f t="shared" si="131"/>
        <v/>
      </c>
      <c r="O1216" s="95" t="str">
        <f t="shared" si="132"/>
        <v/>
      </c>
      <c r="P1216" s="95" t="str">
        <f t="shared" si="133"/>
        <v/>
      </c>
      <c r="Q1216" s="96" t="str">
        <f t="shared" si="127"/>
        <v/>
      </c>
      <c r="R1216" s="96" t="str">
        <f t="shared" si="128"/>
        <v/>
      </c>
    </row>
    <row r="1217" spans="11:18" x14ac:dyDescent="0.25">
      <c r="K1217" s="91" t="str">
        <f>IFERROR(INDEX(Market!$B$5:$M$50,MATCH(H1217,Market!$A$5:$A$50,0),5),"")</f>
        <v/>
      </c>
      <c r="L1217" s="92" t="str">
        <f t="shared" si="129"/>
        <v/>
      </c>
      <c r="M1217" s="93" t="str">
        <f t="shared" si="130"/>
        <v/>
      </c>
      <c r="N1217" s="94" t="str">
        <f t="shared" si="131"/>
        <v/>
      </c>
      <c r="O1217" s="95" t="str">
        <f t="shared" si="132"/>
        <v/>
      </c>
      <c r="P1217" s="95" t="str">
        <f t="shared" si="133"/>
        <v/>
      </c>
      <c r="Q1217" s="96" t="str">
        <f t="shared" si="127"/>
        <v/>
      </c>
      <c r="R1217" s="96" t="str">
        <f t="shared" si="128"/>
        <v/>
      </c>
    </row>
    <row r="1218" spans="11:18" x14ac:dyDescent="0.25">
      <c r="K1218" s="91" t="str">
        <f>IFERROR(INDEX(Market!$B$5:$M$50,MATCH(H1218,Market!$A$5:$A$50,0),5),"")</f>
        <v/>
      </c>
      <c r="L1218" s="92" t="str">
        <f t="shared" si="129"/>
        <v/>
      </c>
      <c r="M1218" s="93" t="str">
        <f t="shared" si="130"/>
        <v/>
      </c>
      <c r="N1218" s="94" t="str">
        <f t="shared" si="131"/>
        <v/>
      </c>
      <c r="O1218" s="95" t="str">
        <f t="shared" si="132"/>
        <v/>
      </c>
      <c r="P1218" s="95" t="str">
        <f t="shared" si="133"/>
        <v/>
      </c>
      <c r="Q1218" s="96" t="str">
        <f t="shared" ref="Q1218:Q1281" si="134">IFERROR(IF(AccountBalance*P1218&gt;0,AccountBalance*O1218,"0"),"")</f>
        <v/>
      </c>
      <c r="R1218" s="96" t="str">
        <f t="shared" si="128"/>
        <v/>
      </c>
    </row>
    <row r="1219" spans="11:18" x14ac:dyDescent="0.25">
      <c r="K1219" s="91" t="str">
        <f>IFERROR(INDEX(Market!$B$5:$M$50,MATCH(H1219,Market!$A$5:$A$50,0),5),"")</f>
        <v/>
      </c>
      <c r="L1219" s="92" t="str">
        <f t="shared" si="129"/>
        <v/>
      </c>
      <c r="M1219" s="93" t="str">
        <f t="shared" si="130"/>
        <v/>
      </c>
      <c r="N1219" s="94" t="str">
        <f t="shared" si="131"/>
        <v/>
      </c>
      <c r="O1219" s="95" t="str">
        <f t="shared" si="132"/>
        <v/>
      </c>
      <c r="P1219" s="95" t="str">
        <f t="shared" si="133"/>
        <v/>
      </c>
      <c r="Q1219" s="96" t="str">
        <f t="shared" si="134"/>
        <v/>
      </c>
      <c r="R1219" s="96" t="str">
        <f t="shared" ref="R1219:R1282" si="135">IFERROR(IF(AccountBalance*P1219&gt;0,AccountBalance*P1219,"0"),"")</f>
        <v/>
      </c>
    </row>
    <row r="1220" spans="11:18" x14ac:dyDescent="0.25">
      <c r="K1220" s="91" t="str">
        <f>IFERROR(INDEX(Market!$B$5:$M$50,MATCH(H1220,Market!$A$5:$A$50,0),5),"")</f>
        <v/>
      </c>
      <c r="L1220" s="92" t="str">
        <f t="shared" ref="L1220:L1283" si="136">IFERROR(K1220-1,"")</f>
        <v/>
      </c>
      <c r="M1220" s="93" t="str">
        <f t="shared" ref="M1220:M1283" si="137">IFERROR((1/I1220),"")</f>
        <v/>
      </c>
      <c r="N1220" s="94" t="str">
        <f t="shared" ref="N1220:N1283" si="138">IFERROR(1-M1220,"")</f>
        <v/>
      </c>
      <c r="O1220" s="95" t="str">
        <f t="shared" ref="O1220:O1283" si="139">IFERROR(((L1220*M1220)-N1220)/L1220,"")</f>
        <v/>
      </c>
      <c r="P1220" s="95" t="str">
        <f t="shared" ref="P1220:P1283" si="140">IFERROR(O1220/2,"")</f>
        <v/>
      </c>
      <c r="Q1220" s="96" t="str">
        <f t="shared" si="134"/>
        <v/>
      </c>
      <c r="R1220" s="96" t="str">
        <f t="shared" si="135"/>
        <v/>
      </c>
    </row>
    <row r="1221" spans="11:18" x14ac:dyDescent="0.25">
      <c r="K1221" s="91" t="str">
        <f>IFERROR(INDEX(Market!$B$5:$M$50,MATCH(H1221,Market!$A$5:$A$50,0),5),"")</f>
        <v/>
      </c>
      <c r="L1221" s="92" t="str">
        <f t="shared" si="136"/>
        <v/>
      </c>
      <c r="M1221" s="93" t="str">
        <f t="shared" si="137"/>
        <v/>
      </c>
      <c r="N1221" s="94" t="str">
        <f t="shared" si="138"/>
        <v/>
      </c>
      <c r="O1221" s="95" t="str">
        <f t="shared" si="139"/>
        <v/>
      </c>
      <c r="P1221" s="95" t="str">
        <f t="shared" si="140"/>
        <v/>
      </c>
      <c r="Q1221" s="96" t="str">
        <f t="shared" si="134"/>
        <v/>
      </c>
      <c r="R1221" s="96" t="str">
        <f t="shared" si="135"/>
        <v/>
      </c>
    </row>
    <row r="1222" spans="11:18" x14ac:dyDescent="0.25">
      <c r="K1222" s="91" t="str">
        <f>IFERROR(INDEX(Market!$B$5:$M$50,MATCH(H1222,Market!$A$5:$A$50,0),5),"")</f>
        <v/>
      </c>
      <c r="L1222" s="92" t="str">
        <f t="shared" si="136"/>
        <v/>
      </c>
      <c r="M1222" s="93" t="str">
        <f t="shared" si="137"/>
        <v/>
      </c>
      <c r="N1222" s="94" t="str">
        <f t="shared" si="138"/>
        <v/>
      </c>
      <c r="O1222" s="95" t="str">
        <f t="shared" si="139"/>
        <v/>
      </c>
      <c r="P1222" s="95" t="str">
        <f t="shared" si="140"/>
        <v/>
      </c>
      <c r="Q1222" s="96" t="str">
        <f t="shared" si="134"/>
        <v/>
      </c>
      <c r="R1222" s="96" t="str">
        <f t="shared" si="135"/>
        <v/>
      </c>
    </row>
    <row r="1223" spans="11:18" x14ac:dyDescent="0.25">
      <c r="K1223" s="91" t="str">
        <f>IFERROR(INDEX(Market!$B$5:$M$50,MATCH(H1223,Market!$A$5:$A$50,0),5),"")</f>
        <v/>
      </c>
      <c r="L1223" s="92" t="str">
        <f t="shared" si="136"/>
        <v/>
      </c>
      <c r="M1223" s="93" t="str">
        <f t="shared" si="137"/>
        <v/>
      </c>
      <c r="N1223" s="94" t="str">
        <f t="shared" si="138"/>
        <v/>
      </c>
      <c r="O1223" s="95" t="str">
        <f t="shared" si="139"/>
        <v/>
      </c>
      <c r="P1223" s="95" t="str">
        <f t="shared" si="140"/>
        <v/>
      </c>
      <c r="Q1223" s="96" t="str">
        <f t="shared" si="134"/>
        <v/>
      </c>
      <c r="R1223" s="96" t="str">
        <f t="shared" si="135"/>
        <v/>
      </c>
    </row>
    <row r="1224" spans="11:18" x14ac:dyDescent="0.25">
      <c r="K1224" s="91" t="str">
        <f>IFERROR(INDEX(Market!$B$5:$M$50,MATCH(H1224,Market!$A$5:$A$50,0),5),"")</f>
        <v/>
      </c>
      <c r="L1224" s="92" t="str">
        <f t="shared" si="136"/>
        <v/>
      </c>
      <c r="M1224" s="93" t="str">
        <f t="shared" si="137"/>
        <v/>
      </c>
      <c r="N1224" s="94" t="str">
        <f t="shared" si="138"/>
        <v/>
      </c>
      <c r="O1224" s="95" t="str">
        <f t="shared" si="139"/>
        <v/>
      </c>
      <c r="P1224" s="95" t="str">
        <f t="shared" si="140"/>
        <v/>
      </c>
      <c r="Q1224" s="96" t="str">
        <f t="shared" si="134"/>
        <v/>
      </c>
      <c r="R1224" s="96" t="str">
        <f t="shared" si="135"/>
        <v/>
      </c>
    </row>
    <row r="1225" spans="11:18" x14ac:dyDescent="0.25">
      <c r="K1225" s="91" t="str">
        <f>IFERROR(INDEX(Market!$B$5:$M$50,MATCH(H1225,Market!$A$5:$A$50,0),5),"")</f>
        <v/>
      </c>
      <c r="L1225" s="92" t="str">
        <f t="shared" si="136"/>
        <v/>
      </c>
      <c r="M1225" s="93" t="str">
        <f t="shared" si="137"/>
        <v/>
      </c>
      <c r="N1225" s="94" t="str">
        <f t="shared" si="138"/>
        <v/>
      </c>
      <c r="O1225" s="95" t="str">
        <f t="shared" si="139"/>
        <v/>
      </c>
      <c r="P1225" s="95" t="str">
        <f t="shared" si="140"/>
        <v/>
      </c>
      <c r="Q1225" s="96" t="str">
        <f t="shared" si="134"/>
        <v/>
      </c>
      <c r="R1225" s="96" t="str">
        <f t="shared" si="135"/>
        <v/>
      </c>
    </row>
    <row r="1226" spans="11:18" x14ac:dyDescent="0.25">
      <c r="K1226" s="91" t="str">
        <f>IFERROR(INDEX(Market!$B$5:$M$50,MATCH(H1226,Market!$A$5:$A$50,0),5),"")</f>
        <v/>
      </c>
      <c r="L1226" s="92" t="str">
        <f t="shared" si="136"/>
        <v/>
      </c>
      <c r="M1226" s="93" t="str">
        <f t="shared" si="137"/>
        <v/>
      </c>
      <c r="N1226" s="94" t="str">
        <f t="shared" si="138"/>
        <v/>
      </c>
      <c r="O1226" s="95" t="str">
        <f t="shared" si="139"/>
        <v/>
      </c>
      <c r="P1226" s="95" t="str">
        <f t="shared" si="140"/>
        <v/>
      </c>
      <c r="Q1226" s="96" t="str">
        <f t="shared" si="134"/>
        <v/>
      </c>
      <c r="R1226" s="96" t="str">
        <f t="shared" si="135"/>
        <v/>
      </c>
    </row>
    <row r="1227" spans="11:18" x14ac:dyDescent="0.25">
      <c r="K1227" s="91" t="str">
        <f>IFERROR(INDEX(Market!$B$5:$M$50,MATCH(H1227,Market!$A$5:$A$50,0),5),"")</f>
        <v/>
      </c>
      <c r="L1227" s="92" t="str">
        <f t="shared" si="136"/>
        <v/>
      </c>
      <c r="M1227" s="93" t="str">
        <f t="shared" si="137"/>
        <v/>
      </c>
      <c r="N1227" s="94" t="str">
        <f t="shared" si="138"/>
        <v/>
      </c>
      <c r="O1227" s="95" t="str">
        <f t="shared" si="139"/>
        <v/>
      </c>
      <c r="P1227" s="95" t="str">
        <f t="shared" si="140"/>
        <v/>
      </c>
      <c r="Q1227" s="96" t="str">
        <f t="shared" si="134"/>
        <v/>
      </c>
      <c r="R1227" s="96" t="str">
        <f t="shared" si="135"/>
        <v/>
      </c>
    </row>
    <row r="1228" spans="11:18" x14ac:dyDescent="0.25">
      <c r="K1228" s="91" t="str">
        <f>IFERROR(INDEX(Market!$B$5:$M$50,MATCH(H1228,Market!$A$5:$A$50,0),5),"")</f>
        <v/>
      </c>
      <c r="L1228" s="92" t="str">
        <f t="shared" si="136"/>
        <v/>
      </c>
      <c r="M1228" s="93" t="str">
        <f t="shared" si="137"/>
        <v/>
      </c>
      <c r="N1228" s="94" t="str">
        <f t="shared" si="138"/>
        <v/>
      </c>
      <c r="O1228" s="95" t="str">
        <f t="shared" si="139"/>
        <v/>
      </c>
      <c r="P1228" s="95" t="str">
        <f t="shared" si="140"/>
        <v/>
      </c>
      <c r="Q1228" s="96" t="str">
        <f t="shared" si="134"/>
        <v/>
      </c>
      <c r="R1228" s="96" t="str">
        <f t="shared" si="135"/>
        <v/>
      </c>
    </row>
    <row r="1229" spans="11:18" x14ac:dyDescent="0.25">
      <c r="K1229" s="91" t="str">
        <f>IFERROR(INDEX(Market!$B$5:$M$50,MATCH(H1229,Market!$A$5:$A$50,0),5),"")</f>
        <v/>
      </c>
      <c r="L1229" s="92" t="str">
        <f t="shared" si="136"/>
        <v/>
      </c>
      <c r="M1229" s="93" t="str">
        <f t="shared" si="137"/>
        <v/>
      </c>
      <c r="N1229" s="94" t="str">
        <f t="shared" si="138"/>
        <v/>
      </c>
      <c r="O1229" s="95" t="str">
        <f t="shared" si="139"/>
        <v/>
      </c>
      <c r="P1229" s="95" t="str">
        <f t="shared" si="140"/>
        <v/>
      </c>
      <c r="Q1229" s="96" t="str">
        <f t="shared" si="134"/>
        <v/>
      </c>
      <c r="R1229" s="96" t="str">
        <f t="shared" si="135"/>
        <v/>
      </c>
    </row>
    <row r="1230" spans="11:18" x14ac:dyDescent="0.25">
      <c r="K1230" s="91" t="str">
        <f>IFERROR(INDEX(Market!$B$5:$M$50,MATCH(H1230,Market!$A$5:$A$50,0),5),"")</f>
        <v/>
      </c>
      <c r="L1230" s="92" t="str">
        <f t="shared" si="136"/>
        <v/>
      </c>
      <c r="M1230" s="93" t="str">
        <f t="shared" si="137"/>
        <v/>
      </c>
      <c r="N1230" s="94" t="str">
        <f t="shared" si="138"/>
        <v/>
      </c>
      <c r="O1230" s="95" t="str">
        <f t="shared" si="139"/>
        <v/>
      </c>
      <c r="P1230" s="95" t="str">
        <f t="shared" si="140"/>
        <v/>
      </c>
      <c r="Q1230" s="96" t="str">
        <f t="shared" si="134"/>
        <v/>
      </c>
      <c r="R1230" s="96" t="str">
        <f t="shared" si="135"/>
        <v/>
      </c>
    </row>
    <row r="1231" spans="11:18" x14ac:dyDescent="0.25">
      <c r="K1231" s="91" t="str">
        <f>IFERROR(INDEX(Market!$B$5:$M$50,MATCH(H1231,Market!$A$5:$A$50,0),5),"")</f>
        <v/>
      </c>
      <c r="L1231" s="92" t="str">
        <f t="shared" si="136"/>
        <v/>
      </c>
      <c r="M1231" s="93" t="str">
        <f t="shared" si="137"/>
        <v/>
      </c>
      <c r="N1231" s="94" t="str">
        <f t="shared" si="138"/>
        <v/>
      </c>
      <c r="O1231" s="95" t="str">
        <f t="shared" si="139"/>
        <v/>
      </c>
      <c r="P1231" s="95" t="str">
        <f t="shared" si="140"/>
        <v/>
      </c>
      <c r="Q1231" s="96" t="str">
        <f t="shared" si="134"/>
        <v/>
      </c>
      <c r="R1231" s="96" t="str">
        <f t="shared" si="135"/>
        <v/>
      </c>
    </row>
    <row r="1232" spans="11:18" x14ac:dyDescent="0.25">
      <c r="K1232" s="91" t="str">
        <f>IFERROR(INDEX(Market!$B$5:$M$50,MATCH(H1232,Market!$A$5:$A$50,0),5),"")</f>
        <v/>
      </c>
      <c r="L1232" s="92" t="str">
        <f t="shared" si="136"/>
        <v/>
      </c>
      <c r="M1232" s="93" t="str">
        <f t="shared" si="137"/>
        <v/>
      </c>
      <c r="N1232" s="94" t="str">
        <f t="shared" si="138"/>
        <v/>
      </c>
      <c r="O1232" s="95" t="str">
        <f t="shared" si="139"/>
        <v/>
      </c>
      <c r="P1232" s="95" t="str">
        <f t="shared" si="140"/>
        <v/>
      </c>
      <c r="Q1232" s="96" t="str">
        <f t="shared" si="134"/>
        <v/>
      </c>
      <c r="R1232" s="96" t="str">
        <f t="shared" si="135"/>
        <v/>
      </c>
    </row>
    <row r="1233" spans="11:18" x14ac:dyDescent="0.25">
      <c r="K1233" s="91" t="str">
        <f>IFERROR(INDEX(Market!$B$5:$M$50,MATCH(H1233,Market!$A$5:$A$50,0),5),"")</f>
        <v/>
      </c>
      <c r="L1233" s="92" t="str">
        <f t="shared" si="136"/>
        <v/>
      </c>
      <c r="M1233" s="93" t="str">
        <f t="shared" si="137"/>
        <v/>
      </c>
      <c r="N1233" s="94" t="str">
        <f t="shared" si="138"/>
        <v/>
      </c>
      <c r="O1233" s="95" t="str">
        <f t="shared" si="139"/>
        <v/>
      </c>
      <c r="P1233" s="95" t="str">
        <f t="shared" si="140"/>
        <v/>
      </c>
      <c r="Q1233" s="96" t="str">
        <f t="shared" si="134"/>
        <v/>
      </c>
      <c r="R1233" s="96" t="str">
        <f t="shared" si="135"/>
        <v/>
      </c>
    </row>
    <row r="1234" spans="11:18" x14ac:dyDescent="0.25">
      <c r="K1234" s="91" t="str">
        <f>IFERROR(INDEX(Market!$B$5:$M$50,MATCH(H1234,Market!$A$5:$A$50,0),5),"")</f>
        <v/>
      </c>
      <c r="L1234" s="92" t="str">
        <f t="shared" si="136"/>
        <v/>
      </c>
      <c r="M1234" s="93" t="str">
        <f t="shared" si="137"/>
        <v/>
      </c>
      <c r="N1234" s="94" t="str">
        <f t="shared" si="138"/>
        <v/>
      </c>
      <c r="O1234" s="95" t="str">
        <f t="shared" si="139"/>
        <v/>
      </c>
      <c r="P1234" s="95" t="str">
        <f t="shared" si="140"/>
        <v/>
      </c>
      <c r="Q1234" s="96" t="str">
        <f t="shared" si="134"/>
        <v/>
      </c>
      <c r="R1234" s="96" t="str">
        <f t="shared" si="135"/>
        <v/>
      </c>
    </row>
    <row r="1235" spans="11:18" x14ac:dyDescent="0.25">
      <c r="K1235" s="91" t="str">
        <f>IFERROR(INDEX(Market!$B$5:$M$50,MATCH(H1235,Market!$A$5:$A$50,0),5),"")</f>
        <v/>
      </c>
      <c r="L1235" s="92" t="str">
        <f t="shared" si="136"/>
        <v/>
      </c>
      <c r="M1235" s="93" t="str">
        <f t="shared" si="137"/>
        <v/>
      </c>
      <c r="N1235" s="94" t="str">
        <f t="shared" si="138"/>
        <v/>
      </c>
      <c r="O1235" s="95" t="str">
        <f t="shared" si="139"/>
        <v/>
      </c>
      <c r="P1235" s="95" t="str">
        <f t="shared" si="140"/>
        <v/>
      </c>
      <c r="Q1235" s="96" t="str">
        <f t="shared" si="134"/>
        <v/>
      </c>
      <c r="R1235" s="96" t="str">
        <f t="shared" si="135"/>
        <v/>
      </c>
    </row>
    <row r="1236" spans="11:18" x14ac:dyDescent="0.25">
      <c r="K1236" s="91" t="str">
        <f>IFERROR(INDEX(Market!$B$5:$M$50,MATCH(H1236,Market!$A$5:$A$50,0),5),"")</f>
        <v/>
      </c>
      <c r="L1236" s="92" t="str">
        <f t="shared" si="136"/>
        <v/>
      </c>
      <c r="M1236" s="93" t="str">
        <f t="shared" si="137"/>
        <v/>
      </c>
      <c r="N1236" s="94" t="str">
        <f t="shared" si="138"/>
        <v/>
      </c>
      <c r="O1236" s="95" t="str">
        <f t="shared" si="139"/>
        <v/>
      </c>
      <c r="P1236" s="95" t="str">
        <f t="shared" si="140"/>
        <v/>
      </c>
      <c r="Q1236" s="96" t="str">
        <f t="shared" si="134"/>
        <v/>
      </c>
      <c r="R1236" s="96" t="str">
        <f t="shared" si="135"/>
        <v/>
      </c>
    </row>
    <row r="1237" spans="11:18" x14ac:dyDescent="0.25">
      <c r="K1237" s="91" t="str">
        <f>IFERROR(INDEX(Market!$B$5:$M$50,MATCH(H1237,Market!$A$5:$A$50,0),5),"")</f>
        <v/>
      </c>
      <c r="L1237" s="92" t="str">
        <f t="shared" si="136"/>
        <v/>
      </c>
      <c r="M1237" s="93" t="str">
        <f t="shared" si="137"/>
        <v/>
      </c>
      <c r="N1237" s="94" t="str">
        <f t="shared" si="138"/>
        <v/>
      </c>
      <c r="O1237" s="95" t="str">
        <f t="shared" si="139"/>
        <v/>
      </c>
      <c r="P1237" s="95" t="str">
        <f t="shared" si="140"/>
        <v/>
      </c>
      <c r="Q1237" s="96" t="str">
        <f t="shared" si="134"/>
        <v/>
      </c>
      <c r="R1237" s="96" t="str">
        <f t="shared" si="135"/>
        <v/>
      </c>
    </row>
    <row r="1238" spans="11:18" x14ac:dyDescent="0.25">
      <c r="K1238" s="91" t="str">
        <f>IFERROR(INDEX(Market!$B$5:$M$50,MATCH(H1238,Market!$A$5:$A$50,0),5),"")</f>
        <v/>
      </c>
      <c r="L1238" s="92" t="str">
        <f t="shared" si="136"/>
        <v/>
      </c>
      <c r="M1238" s="93" t="str">
        <f t="shared" si="137"/>
        <v/>
      </c>
      <c r="N1238" s="94" t="str">
        <f t="shared" si="138"/>
        <v/>
      </c>
      <c r="O1238" s="95" t="str">
        <f t="shared" si="139"/>
        <v/>
      </c>
      <c r="P1238" s="95" t="str">
        <f t="shared" si="140"/>
        <v/>
      </c>
      <c r="Q1238" s="96" t="str">
        <f t="shared" si="134"/>
        <v/>
      </c>
      <c r="R1238" s="96" t="str">
        <f t="shared" si="135"/>
        <v/>
      </c>
    </row>
    <row r="1239" spans="11:18" x14ac:dyDescent="0.25">
      <c r="K1239" s="91" t="str">
        <f>IFERROR(INDEX(Market!$B$5:$M$50,MATCH(H1239,Market!$A$5:$A$50,0),5),"")</f>
        <v/>
      </c>
      <c r="L1239" s="92" t="str">
        <f t="shared" si="136"/>
        <v/>
      </c>
      <c r="M1239" s="93" t="str">
        <f t="shared" si="137"/>
        <v/>
      </c>
      <c r="N1239" s="94" t="str">
        <f t="shared" si="138"/>
        <v/>
      </c>
      <c r="O1239" s="95" t="str">
        <f t="shared" si="139"/>
        <v/>
      </c>
      <c r="P1239" s="95" t="str">
        <f t="shared" si="140"/>
        <v/>
      </c>
      <c r="Q1239" s="96" t="str">
        <f t="shared" si="134"/>
        <v/>
      </c>
      <c r="R1239" s="96" t="str">
        <f t="shared" si="135"/>
        <v/>
      </c>
    </row>
    <row r="1240" spans="11:18" x14ac:dyDescent="0.25">
      <c r="K1240" s="91" t="str">
        <f>IFERROR(INDEX(Market!$B$5:$M$50,MATCH(H1240,Market!$A$5:$A$50,0),5),"")</f>
        <v/>
      </c>
      <c r="L1240" s="92" t="str">
        <f t="shared" si="136"/>
        <v/>
      </c>
      <c r="M1240" s="93" t="str">
        <f t="shared" si="137"/>
        <v/>
      </c>
      <c r="N1240" s="94" t="str">
        <f t="shared" si="138"/>
        <v/>
      </c>
      <c r="O1240" s="95" t="str">
        <f t="shared" si="139"/>
        <v/>
      </c>
      <c r="P1240" s="95" t="str">
        <f t="shared" si="140"/>
        <v/>
      </c>
      <c r="Q1240" s="96" t="str">
        <f t="shared" si="134"/>
        <v/>
      </c>
      <c r="R1240" s="96" t="str">
        <f t="shared" si="135"/>
        <v/>
      </c>
    </row>
    <row r="1241" spans="11:18" x14ac:dyDescent="0.25">
      <c r="K1241" s="91" t="str">
        <f>IFERROR(INDEX(Market!$B$5:$M$50,MATCH(H1241,Market!$A$5:$A$50,0),5),"")</f>
        <v/>
      </c>
      <c r="L1241" s="92" t="str">
        <f t="shared" si="136"/>
        <v/>
      </c>
      <c r="M1241" s="93" t="str">
        <f t="shared" si="137"/>
        <v/>
      </c>
      <c r="N1241" s="94" t="str">
        <f t="shared" si="138"/>
        <v/>
      </c>
      <c r="O1241" s="95" t="str">
        <f t="shared" si="139"/>
        <v/>
      </c>
      <c r="P1241" s="95" t="str">
        <f t="shared" si="140"/>
        <v/>
      </c>
      <c r="Q1241" s="96" t="str">
        <f t="shared" si="134"/>
        <v/>
      </c>
      <c r="R1241" s="96" t="str">
        <f t="shared" si="135"/>
        <v/>
      </c>
    </row>
    <row r="1242" spans="11:18" x14ac:dyDescent="0.25">
      <c r="K1242" s="91" t="str">
        <f>IFERROR(INDEX(Market!$B$5:$M$50,MATCH(H1242,Market!$A$5:$A$50,0),5),"")</f>
        <v/>
      </c>
      <c r="L1242" s="92" t="str">
        <f t="shared" si="136"/>
        <v/>
      </c>
      <c r="M1242" s="93" t="str">
        <f t="shared" si="137"/>
        <v/>
      </c>
      <c r="N1242" s="94" t="str">
        <f t="shared" si="138"/>
        <v/>
      </c>
      <c r="O1242" s="95" t="str">
        <f t="shared" si="139"/>
        <v/>
      </c>
      <c r="P1242" s="95" t="str">
        <f t="shared" si="140"/>
        <v/>
      </c>
      <c r="Q1242" s="96" t="str">
        <f t="shared" si="134"/>
        <v/>
      </c>
      <c r="R1242" s="96" t="str">
        <f t="shared" si="135"/>
        <v/>
      </c>
    </row>
    <row r="1243" spans="11:18" x14ac:dyDescent="0.25">
      <c r="K1243" s="91" t="str">
        <f>IFERROR(INDEX(Market!$B$5:$M$50,MATCH(H1243,Market!$A$5:$A$50,0),5),"")</f>
        <v/>
      </c>
      <c r="L1243" s="92" t="str">
        <f t="shared" si="136"/>
        <v/>
      </c>
      <c r="M1243" s="93" t="str">
        <f t="shared" si="137"/>
        <v/>
      </c>
      <c r="N1243" s="94" t="str">
        <f t="shared" si="138"/>
        <v/>
      </c>
      <c r="O1243" s="95" t="str">
        <f t="shared" si="139"/>
        <v/>
      </c>
      <c r="P1243" s="95" t="str">
        <f t="shared" si="140"/>
        <v/>
      </c>
      <c r="Q1243" s="96" t="str">
        <f t="shared" si="134"/>
        <v/>
      </c>
      <c r="R1243" s="96" t="str">
        <f t="shared" si="135"/>
        <v/>
      </c>
    </row>
    <row r="1244" spans="11:18" x14ac:dyDescent="0.25">
      <c r="K1244" s="91" t="str">
        <f>IFERROR(INDEX(Market!$B$5:$M$50,MATCH(H1244,Market!$A$5:$A$50,0),5),"")</f>
        <v/>
      </c>
      <c r="L1244" s="92" t="str">
        <f t="shared" si="136"/>
        <v/>
      </c>
      <c r="M1244" s="93" t="str">
        <f t="shared" si="137"/>
        <v/>
      </c>
      <c r="N1244" s="94" t="str">
        <f t="shared" si="138"/>
        <v/>
      </c>
      <c r="O1244" s="95" t="str">
        <f t="shared" si="139"/>
        <v/>
      </c>
      <c r="P1244" s="95" t="str">
        <f t="shared" si="140"/>
        <v/>
      </c>
      <c r="Q1244" s="96" t="str">
        <f t="shared" si="134"/>
        <v/>
      </c>
      <c r="R1244" s="96" t="str">
        <f t="shared" si="135"/>
        <v/>
      </c>
    </row>
    <row r="1245" spans="11:18" x14ac:dyDescent="0.25">
      <c r="K1245" s="91" t="str">
        <f>IFERROR(INDEX(Market!$B$5:$M$50,MATCH(H1245,Market!$A$5:$A$50,0),5),"")</f>
        <v/>
      </c>
      <c r="L1245" s="92" t="str">
        <f t="shared" si="136"/>
        <v/>
      </c>
      <c r="M1245" s="93" t="str">
        <f t="shared" si="137"/>
        <v/>
      </c>
      <c r="N1245" s="94" t="str">
        <f t="shared" si="138"/>
        <v/>
      </c>
      <c r="O1245" s="95" t="str">
        <f t="shared" si="139"/>
        <v/>
      </c>
      <c r="P1245" s="95" t="str">
        <f t="shared" si="140"/>
        <v/>
      </c>
      <c r="Q1245" s="96" t="str">
        <f t="shared" si="134"/>
        <v/>
      </c>
      <c r="R1245" s="96" t="str">
        <f t="shared" si="135"/>
        <v/>
      </c>
    </row>
    <row r="1246" spans="11:18" x14ac:dyDescent="0.25">
      <c r="K1246" s="91" t="str">
        <f>IFERROR(INDEX(Market!$B$5:$M$50,MATCH(H1246,Market!$A$5:$A$50,0),5),"")</f>
        <v/>
      </c>
      <c r="L1246" s="92" t="str">
        <f t="shared" si="136"/>
        <v/>
      </c>
      <c r="M1246" s="93" t="str">
        <f t="shared" si="137"/>
        <v/>
      </c>
      <c r="N1246" s="94" t="str">
        <f t="shared" si="138"/>
        <v/>
      </c>
      <c r="O1246" s="95" t="str">
        <f t="shared" si="139"/>
        <v/>
      </c>
      <c r="P1246" s="95" t="str">
        <f t="shared" si="140"/>
        <v/>
      </c>
      <c r="Q1246" s="96" t="str">
        <f t="shared" si="134"/>
        <v/>
      </c>
      <c r="R1246" s="96" t="str">
        <f t="shared" si="135"/>
        <v/>
      </c>
    </row>
    <row r="1247" spans="11:18" x14ac:dyDescent="0.25">
      <c r="K1247" s="91" t="str">
        <f>IFERROR(INDEX(Market!$B$5:$M$50,MATCH(H1247,Market!$A$5:$A$50,0),5),"")</f>
        <v/>
      </c>
      <c r="L1247" s="92" t="str">
        <f t="shared" si="136"/>
        <v/>
      </c>
      <c r="M1247" s="93" t="str">
        <f t="shared" si="137"/>
        <v/>
      </c>
      <c r="N1247" s="94" t="str">
        <f t="shared" si="138"/>
        <v/>
      </c>
      <c r="O1247" s="95" t="str">
        <f t="shared" si="139"/>
        <v/>
      </c>
      <c r="P1247" s="95" t="str">
        <f t="shared" si="140"/>
        <v/>
      </c>
      <c r="Q1247" s="96" t="str">
        <f t="shared" si="134"/>
        <v/>
      </c>
      <c r="R1247" s="96" t="str">
        <f t="shared" si="135"/>
        <v/>
      </c>
    </row>
    <row r="1248" spans="11:18" x14ac:dyDescent="0.25">
      <c r="K1248" s="91" t="str">
        <f>IFERROR(INDEX(Market!$B$5:$M$50,MATCH(H1248,Market!$A$5:$A$50,0),5),"")</f>
        <v/>
      </c>
      <c r="L1248" s="92" t="str">
        <f t="shared" si="136"/>
        <v/>
      </c>
      <c r="M1248" s="93" t="str">
        <f t="shared" si="137"/>
        <v/>
      </c>
      <c r="N1248" s="94" t="str">
        <f t="shared" si="138"/>
        <v/>
      </c>
      <c r="O1248" s="95" t="str">
        <f t="shared" si="139"/>
        <v/>
      </c>
      <c r="P1248" s="95" t="str">
        <f t="shared" si="140"/>
        <v/>
      </c>
      <c r="Q1248" s="96" t="str">
        <f t="shared" si="134"/>
        <v/>
      </c>
      <c r="R1248" s="96" t="str">
        <f t="shared" si="135"/>
        <v/>
      </c>
    </row>
    <row r="1249" spans="11:18" x14ac:dyDescent="0.25">
      <c r="K1249" s="91" t="str">
        <f>IFERROR(INDEX(Market!$B$5:$M$50,MATCH(H1249,Market!$A$5:$A$50,0),5),"")</f>
        <v/>
      </c>
      <c r="L1249" s="92" t="str">
        <f t="shared" si="136"/>
        <v/>
      </c>
      <c r="M1249" s="93" t="str">
        <f t="shared" si="137"/>
        <v/>
      </c>
      <c r="N1249" s="94" t="str">
        <f t="shared" si="138"/>
        <v/>
      </c>
      <c r="O1249" s="95" t="str">
        <f t="shared" si="139"/>
        <v/>
      </c>
      <c r="P1249" s="95" t="str">
        <f t="shared" si="140"/>
        <v/>
      </c>
      <c r="Q1249" s="96" t="str">
        <f t="shared" si="134"/>
        <v/>
      </c>
      <c r="R1249" s="96" t="str">
        <f t="shared" si="135"/>
        <v/>
      </c>
    </row>
    <row r="1250" spans="11:18" x14ac:dyDescent="0.25">
      <c r="K1250" s="91" t="str">
        <f>IFERROR(INDEX(Market!$B$5:$M$50,MATCH(H1250,Market!$A$5:$A$50,0),5),"")</f>
        <v/>
      </c>
      <c r="L1250" s="92" t="str">
        <f t="shared" si="136"/>
        <v/>
      </c>
      <c r="M1250" s="93" t="str">
        <f t="shared" si="137"/>
        <v/>
      </c>
      <c r="N1250" s="94" t="str">
        <f t="shared" si="138"/>
        <v/>
      </c>
      <c r="O1250" s="95" t="str">
        <f t="shared" si="139"/>
        <v/>
      </c>
      <c r="P1250" s="95" t="str">
        <f t="shared" si="140"/>
        <v/>
      </c>
      <c r="Q1250" s="96" t="str">
        <f t="shared" si="134"/>
        <v/>
      </c>
      <c r="R1250" s="96" t="str">
        <f t="shared" si="135"/>
        <v/>
      </c>
    </row>
    <row r="1251" spans="11:18" x14ac:dyDescent="0.25">
      <c r="K1251" s="91" t="str">
        <f>IFERROR(INDEX(Market!$B$5:$M$50,MATCH(H1251,Market!$A$5:$A$50,0),5),"")</f>
        <v/>
      </c>
      <c r="L1251" s="92" t="str">
        <f t="shared" si="136"/>
        <v/>
      </c>
      <c r="M1251" s="93" t="str">
        <f t="shared" si="137"/>
        <v/>
      </c>
      <c r="N1251" s="94" t="str">
        <f t="shared" si="138"/>
        <v/>
      </c>
      <c r="O1251" s="95" t="str">
        <f t="shared" si="139"/>
        <v/>
      </c>
      <c r="P1251" s="95" t="str">
        <f t="shared" si="140"/>
        <v/>
      </c>
      <c r="Q1251" s="96" t="str">
        <f t="shared" si="134"/>
        <v/>
      </c>
      <c r="R1251" s="96" t="str">
        <f t="shared" si="135"/>
        <v/>
      </c>
    </row>
    <row r="1252" spans="11:18" x14ac:dyDescent="0.25">
      <c r="K1252" s="91" t="str">
        <f>IFERROR(INDEX(Market!$B$5:$M$50,MATCH(H1252,Market!$A$5:$A$50,0),5),"")</f>
        <v/>
      </c>
      <c r="L1252" s="92" t="str">
        <f t="shared" si="136"/>
        <v/>
      </c>
      <c r="M1252" s="93" t="str">
        <f t="shared" si="137"/>
        <v/>
      </c>
      <c r="N1252" s="94" t="str">
        <f t="shared" si="138"/>
        <v/>
      </c>
      <c r="O1252" s="95" t="str">
        <f t="shared" si="139"/>
        <v/>
      </c>
      <c r="P1252" s="95" t="str">
        <f t="shared" si="140"/>
        <v/>
      </c>
      <c r="Q1252" s="96" t="str">
        <f t="shared" si="134"/>
        <v/>
      </c>
      <c r="R1252" s="96" t="str">
        <f t="shared" si="135"/>
        <v/>
      </c>
    </row>
    <row r="1253" spans="11:18" x14ac:dyDescent="0.25">
      <c r="K1253" s="91" t="str">
        <f>IFERROR(INDEX(Market!$B$5:$M$50,MATCH(H1253,Market!$A$5:$A$50,0),5),"")</f>
        <v/>
      </c>
      <c r="L1253" s="92" t="str">
        <f t="shared" si="136"/>
        <v/>
      </c>
      <c r="M1253" s="93" t="str">
        <f t="shared" si="137"/>
        <v/>
      </c>
      <c r="N1253" s="94" t="str">
        <f t="shared" si="138"/>
        <v/>
      </c>
      <c r="O1253" s="95" t="str">
        <f t="shared" si="139"/>
        <v/>
      </c>
      <c r="P1253" s="95" t="str">
        <f t="shared" si="140"/>
        <v/>
      </c>
      <c r="Q1253" s="96" t="str">
        <f t="shared" si="134"/>
        <v/>
      </c>
      <c r="R1253" s="96" t="str">
        <f t="shared" si="135"/>
        <v/>
      </c>
    </row>
    <row r="1254" spans="11:18" x14ac:dyDescent="0.25">
      <c r="K1254" s="91" t="str">
        <f>IFERROR(INDEX(Market!$B$5:$M$50,MATCH(H1254,Market!$A$5:$A$50,0),5),"")</f>
        <v/>
      </c>
      <c r="L1254" s="92" t="str">
        <f t="shared" si="136"/>
        <v/>
      </c>
      <c r="M1254" s="93" t="str">
        <f t="shared" si="137"/>
        <v/>
      </c>
      <c r="N1254" s="94" t="str">
        <f t="shared" si="138"/>
        <v/>
      </c>
      <c r="O1254" s="95" t="str">
        <f t="shared" si="139"/>
        <v/>
      </c>
      <c r="P1254" s="95" t="str">
        <f t="shared" si="140"/>
        <v/>
      </c>
      <c r="Q1254" s="96" t="str">
        <f t="shared" si="134"/>
        <v/>
      </c>
      <c r="R1254" s="96" t="str">
        <f t="shared" si="135"/>
        <v/>
      </c>
    </row>
    <row r="1255" spans="11:18" x14ac:dyDescent="0.25">
      <c r="K1255" s="91" t="str">
        <f>IFERROR(INDEX(Market!$B$5:$M$50,MATCH(H1255,Market!$A$5:$A$50,0),5),"")</f>
        <v/>
      </c>
      <c r="L1255" s="92" t="str">
        <f t="shared" si="136"/>
        <v/>
      </c>
      <c r="M1255" s="93" t="str">
        <f t="shared" si="137"/>
        <v/>
      </c>
      <c r="N1255" s="94" t="str">
        <f t="shared" si="138"/>
        <v/>
      </c>
      <c r="O1255" s="95" t="str">
        <f t="shared" si="139"/>
        <v/>
      </c>
      <c r="P1255" s="95" t="str">
        <f t="shared" si="140"/>
        <v/>
      </c>
      <c r="Q1255" s="96" t="str">
        <f t="shared" si="134"/>
        <v/>
      </c>
      <c r="R1255" s="96" t="str">
        <f t="shared" si="135"/>
        <v/>
      </c>
    </row>
    <row r="1256" spans="11:18" x14ac:dyDescent="0.25">
      <c r="K1256" s="91" t="str">
        <f>IFERROR(INDEX(Market!$B$5:$M$50,MATCH(H1256,Market!$A$5:$A$50,0),5),"")</f>
        <v/>
      </c>
      <c r="L1256" s="92" t="str">
        <f t="shared" si="136"/>
        <v/>
      </c>
      <c r="M1256" s="93" t="str">
        <f t="shared" si="137"/>
        <v/>
      </c>
      <c r="N1256" s="94" t="str">
        <f t="shared" si="138"/>
        <v/>
      </c>
      <c r="O1256" s="95" t="str">
        <f t="shared" si="139"/>
        <v/>
      </c>
      <c r="P1256" s="95" t="str">
        <f t="shared" si="140"/>
        <v/>
      </c>
      <c r="Q1256" s="96" t="str">
        <f t="shared" si="134"/>
        <v/>
      </c>
      <c r="R1256" s="96" t="str">
        <f t="shared" si="135"/>
        <v/>
      </c>
    </row>
    <row r="1257" spans="11:18" x14ac:dyDescent="0.25">
      <c r="K1257" s="91" t="str">
        <f>IFERROR(INDEX(Market!$B$5:$M$50,MATCH(H1257,Market!$A$5:$A$50,0),5),"")</f>
        <v/>
      </c>
      <c r="L1257" s="92" t="str">
        <f t="shared" si="136"/>
        <v/>
      </c>
      <c r="M1257" s="93" t="str">
        <f t="shared" si="137"/>
        <v/>
      </c>
      <c r="N1257" s="94" t="str">
        <f t="shared" si="138"/>
        <v/>
      </c>
      <c r="O1257" s="95" t="str">
        <f t="shared" si="139"/>
        <v/>
      </c>
      <c r="P1257" s="95" t="str">
        <f t="shared" si="140"/>
        <v/>
      </c>
      <c r="Q1257" s="96" t="str">
        <f t="shared" si="134"/>
        <v/>
      </c>
      <c r="R1257" s="96" t="str">
        <f t="shared" si="135"/>
        <v/>
      </c>
    </row>
    <row r="1258" spans="11:18" x14ac:dyDescent="0.25">
      <c r="K1258" s="91" t="str">
        <f>IFERROR(INDEX(Market!$B$5:$M$50,MATCH(H1258,Market!$A$5:$A$50,0),5),"")</f>
        <v/>
      </c>
      <c r="L1258" s="92" t="str">
        <f t="shared" si="136"/>
        <v/>
      </c>
      <c r="M1258" s="93" t="str">
        <f t="shared" si="137"/>
        <v/>
      </c>
      <c r="N1258" s="94" t="str">
        <f t="shared" si="138"/>
        <v/>
      </c>
      <c r="O1258" s="95" t="str">
        <f t="shared" si="139"/>
        <v/>
      </c>
      <c r="P1258" s="95" t="str">
        <f t="shared" si="140"/>
        <v/>
      </c>
      <c r="Q1258" s="96" t="str">
        <f t="shared" si="134"/>
        <v/>
      </c>
      <c r="R1258" s="96" t="str">
        <f t="shared" si="135"/>
        <v/>
      </c>
    </row>
    <row r="1259" spans="11:18" x14ac:dyDescent="0.25">
      <c r="K1259" s="91" t="str">
        <f>IFERROR(INDEX(Market!$B$5:$M$50,MATCH(H1259,Market!$A$5:$A$50,0),5),"")</f>
        <v/>
      </c>
      <c r="L1259" s="92" t="str">
        <f t="shared" si="136"/>
        <v/>
      </c>
      <c r="M1259" s="93" t="str">
        <f t="shared" si="137"/>
        <v/>
      </c>
      <c r="N1259" s="94" t="str">
        <f t="shared" si="138"/>
        <v/>
      </c>
      <c r="O1259" s="95" t="str">
        <f t="shared" si="139"/>
        <v/>
      </c>
      <c r="P1259" s="95" t="str">
        <f t="shared" si="140"/>
        <v/>
      </c>
      <c r="Q1259" s="96" t="str">
        <f t="shared" si="134"/>
        <v/>
      </c>
      <c r="R1259" s="96" t="str">
        <f t="shared" si="135"/>
        <v/>
      </c>
    </row>
    <row r="1260" spans="11:18" x14ac:dyDescent="0.25">
      <c r="K1260" s="91" t="str">
        <f>IFERROR(INDEX(Market!$B$5:$M$50,MATCH(H1260,Market!$A$5:$A$50,0),5),"")</f>
        <v/>
      </c>
      <c r="L1260" s="92" t="str">
        <f t="shared" si="136"/>
        <v/>
      </c>
      <c r="M1260" s="93" t="str">
        <f t="shared" si="137"/>
        <v/>
      </c>
      <c r="N1260" s="94" t="str">
        <f t="shared" si="138"/>
        <v/>
      </c>
      <c r="O1260" s="95" t="str">
        <f t="shared" si="139"/>
        <v/>
      </c>
      <c r="P1260" s="95" t="str">
        <f t="shared" si="140"/>
        <v/>
      </c>
      <c r="Q1260" s="96" t="str">
        <f t="shared" si="134"/>
        <v/>
      </c>
      <c r="R1260" s="96" t="str">
        <f t="shared" si="135"/>
        <v/>
      </c>
    </row>
    <row r="1261" spans="11:18" x14ac:dyDescent="0.25">
      <c r="K1261" s="91" t="str">
        <f>IFERROR(INDEX(Market!$B$5:$M$50,MATCH(H1261,Market!$A$5:$A$50,0),5),"")</f>
        <v/>
      </c>
      <c r="L1261" s="92" t="str">
        <f t="shared" si="136"/>
        <v/>
      </c>
      <c r="M1261" s="93" t="str">
        <f t="shared" si="137"/>
        <v/>
      </c>
      <c r="N1261" s="94" t="str">
        <f t="shared" si="138"/>
        <v/>
      </c>
      <c r="O1261" s="95" t="str">
        <f t="shared" si="139"/>
        <v/>
      </c>
      <c r="P1261" s="95" t="str">
        <f t="shared" si="140"/>
        <v/>
      </c>
      <c r="Q1261" s="96" t="str">
        <f t="shared" si="134"/>
        <v/>
      </c>
      <c r="R1261" s="96" t="str">
        <f t="shared" si="135"/>
        <v/>
      </c>
    </row>
    <row r="1262" spans="11:18" x14ac:dyDescent="0.25">
      <c r="K1262" s="91" t="str">
        <f>IFERROR(INDEX(Market!$B$5:$M$50,MATCH(H1262,Market!$A$5:$A$50,0),5),"")</f>
        <v/>
      </c>
      <c r="L1262" s="92" t="str">
        <f t="shared" si="136"/>
        <v/>
      </c>
      <c r="M1262" s="93" t="str">
        <f t="shared" si="137"/>
        <v/>
      </c>
      <c r="N1262" s="94" t="str">
        <f t="shared" si="138"/>
        <v/>
      </c>
      <c r="O1262" s="95" t="str">
        <f t="shared" si="139"/>
        <v/>
      </c>
      <c r="P1262" s="95" t="str">
        <f t="shared" si="140"/>
        <v/>
      </c>
      <c r="Q1262" s="96" t="str">
        <f t="shared" si="134"/>
        <v/>
      </c>
      <c r="R1262" s="96" t="str">
        <f t="shared" si="135"/>
        <v/>
      </c>
    </row>
    <row r="1263" spans="11:18" x14ac:dyDescent="0.25">
      <c r="K1263" s="91" t="str">
        <f>IFERROR(INDEX(Market!$B$5:$M$50,MATCH(H1263,Market!$A$5:$A$50,0),5),"")</f>
        <v/>
      </c>
      <c r="L1263" s="92" t="str">
        <f t="shared" si="136"/>
        <v/>
      </c>
      <c r="M1263" s="93" t="str">
        <f t="shared" si="137"/>
        <v/>
      </c>
      <c r="N1263" s="94" t="str">
        <f t="shared" si="138"/>
        <v/>
      </c>
      <c r="O1263" s="95" t="str">
        <f t="shared" si="139"/>
        <v/>
      </c>
      <c r="P1263" s="95" t="str">
        <f t="shared" si="140"/>
        <v/>
      </c>
      <c r="Q1263" s="96" t="str">
        <f t="shared" si="134"/>
        <v/>
      </c>
      <c r="R1263" s="96" t="str">
        <f t="shared" si="135"/>
        <v/>
      </c>
    </row>
    <row r="1264" spans="11:18" x14ac:dyDescent="0.25">
      <c r="K1264" s="91" t="str">
        <f>IFERROR(INDEX(Market!$B$5:$M$50,MATCH(H1264,Market!$A$5:$A$50,0),5),"")</f>
        <v/>
      </c>
      <c r="L1264" s="92" t="str">
        <f t="shared" si="136"/>
        <v/>
      </c>
      <c r="M1264" s="93" t="str">
        <f t="shared" si="137"/>
        <v/>
      </c>
      <c r="N1264" s="94" t="str">
        <f t="shared" si="138"/>
        <v/>
      </c>
      <c r="O1264" s="95" t="str">
        <f t="shared" si="139"/>
        <v/>
      </c>
      <c r="P1264" s="95" t="str">
        <f t="shared" si="140"/>
        <v/>
      </c>
      <c r="Q1264" s="96" t="str">
        <f t="shared" si="134"/>
        <v/>
      </c>
      <c r="R1264" s="96" t="str">
        <f t="shared" si="135"/>
        <v/>
      </c>
    </row>
    <row r="1265" spans="11:18" x14ac:dyDescent="0.25">
      <c r="K1265" s="91" t="str">
        <f>IFERROR(INDEX(Market!$B$5:$M$50,MATCH(H1265,Market!$A$5:$A$50,0),5),"")</f>
        <v/>
      </c>
      <c r="L1265" s="92" t="str">
        <f t="shared" si="136"/>
        <v/>
      </c>
      <c r="M1265" s="93" t="str">
        <f t="shared" si="137"/>
        <v/>
      </c>
      <c r="N1265" s="94" t="str">
        <f t="shared" si="138"/>
        <v/>
      </c>
      <c r="O1265" s="95" t="str">
        <f t="shared" si="139"/>
        <v/>
      </c>
      <c r="P1265" s="95" t="str">
        <f t="shared" si="140"/>
        <v/>
      </c>
      <c r="Q1265" s="96" t="str">
        <f t="shared" si="134"/>
        <v/>
      </c>
      <c r="R1265" s="96" t="str">
        <f t="shared" si="135"/>
        <v/>
      </c>
    </row>
    <row r="1266" spans="11:18" x14ac:dyDescent="0.25">
      <c r="K1266" s="91" t="str">
        <f>IFERROR(INDEX(Market!$B$5:$M$50,MATCH(H1266,Market!$A$5:$A$50,0),5),"")</f>
        <v/>
      </c>
      <c r="L1266" s="92" t="str">
        <f t="shared" si="136"/>
        <v/>
      </c>
      <c r="M1266" s="93" t="str">
        <f t="shared" si="137"/>
        <v/>
      </c>
      <c r="N1266" s="94" t="str">
        <f t="shared" si="138"/>
        <v/>
      </c>
      <c r="O1266" s="95" t="str">
        <f t="shared" si="139"/>
        <v/>
      </c>
      <c r="P1266" s="95" t="str">
        <f t="shared" si="140"/>
        <v/>
      </c>
      <c r="Q1266" s="96" t="str">
        <f t="shared" si="134"/>
        <v/>
      </c>
      <c r="R1266" s="96" t="str">
        <f t="shared" si="135"/>
        <v/>
      </c>
    </row>
    <row r="1267" spans="11:18" x14ac:dyDescent="0.25">
      <c r="K1267" s="91" t="str">
        <f>IFERROR(INDEX(Market!$B$5:$M$50,MATCH(H1267,Market!$A$5:$A$50,0),5),"")</f>
        <v/>
      </c>
      <c r="L1267" s="92" t="str">
        <f t="shared" si="136"/>
        <v/>
      </c>
      <c r="M1267" s="93" t="str">
        <f t="shared" si="137"/>
        <v/>
      </c>
      <c r="N1267" s="94" t="str">
        <f t="shared" si="138"/>
        <v/>
      </c>
      <c r="O1267" s="95" t="str">
        <f t="shared" si="139"/>
        <v/>
      </c>
      <c r="P1267" s="95" t="str">
        <f t="shared" si="140"/>
        <v/>
      </c>
      <c r="Q1267" s="96" t="str">
        <f t="shared" si="134"/>
        <v/>
      </c>
      <c r="R1267" s="96" t="str">
        <f t="shared" si="135"/>
        <v/>
      </c>
    </row>
    <row r="1268" spans="11:18" x14ac:dyDescent="0.25">
      <c r="K1268" s="91" t="str">
        <f>IFERROR(INDEX(Market!$B$5:$M$50,MATCH(H1268,Market!$A$5:$A$50,0),5),"")</f>
        <v/>
      </c>
      <c r="L1268" s="92" t="str">
        <f t="shared" si="136"/>
        <v/>
      </c>
      <c r="M1268" s="93" t="str">
        <f t="shared" si="137"/>
        <v/>
      </c>
      <c r="N1268" s="94" t="str">
        <f t="shared" si="138"/>
        <v/>
      </c>
      <c r="O1268" s="95" t="str">
        <f t="shared" si="139"/>
        <v/>
      </c>
      <c r="P1268" s="95" t="str">
        <f t="shared" si="140"/>
        <v/>
      </c>
      <c r="Q1268" s="96" t="str">
        <f t="shared" si="134"/>
        <v/>
      </c>
      <c r="R1268" s="96" t="str">
        <f t="shared" si="135"/>
        <v/>
      </c>
    </row>
    <row r="1269" spans="11:18" x14ac:dyDescent="0.25">
      <c r="K1269" s="91" t="str">
        <f>IFERROR(INDEX(Market!$B$5:$M$50,MATCH(H1269,Market!$A$5:$A$50,0),5),"")</f>
        <v/>
      </c>
      <c r="L1269" s="92" t="str">
        <f t="shared" si="136"/>
        <v/>
      </c>
      <c r="M1269" s="93" t="str">
        <f t="shared" si="137"/>
        <v/>
      </c>
      <c r="N1269" s="94" t="str">
        <f t="shared" si="138"/>
        <v/>
      </c>
      <c r="O1269" s="95" t="str">
        <f t="shared" si="139"/>
        <v/>
      </c>
      <c r="P1269" s="95" t="str">
        <f t="shared" si="140"/>
        <v/>
      </c>
      <c r="Q1269" s="96" t="str">
        <f t="shared" si="134"/>
        <v/>
      </c>
      <c r="R1269" s="96" t="str">
        <f t="shared" si="135"/>
        <v/>
      </c>
    </row>
    <row r="1270" spans="11:18" x14ac:dyDescent="0.25">
      <c r="K1270" s="91" t="str">
        <f>IFERROR(INDEX(Market!$B$5:$M$50,MATCH(H1270,Market!$A$5:$A$50,0),5),"")</f>
        <v/>
      </c>
      <c r="L1270" s="92" t="str">
        <f t="shared" si="136"/>
        <v/>
      </c>
      <c r="M1270" s="93" t="str">
        <f t="shared" si="137"/>
        <v/>
      </c>
      <c r="N1270" s="94" t="str">
        <f t="shared" si="138"/>
        <v/>
      </c>
      <c r="O1270" s="95" t="str">
        <f t="shared" si="139"/>
        <v/>
      </c>
      <c r="P1270" s="95" t="str">
        <f t="shared" si="140"/>
        <v/>
      </c>
      <c r="Q1270" s="96" t="str">
        <f t="shared" si="134"/>
        <v/>
      </c>
      <c r="R1270" s="96" t="str">
        <f t="shared" si="135"/>
        <v/>
      </c>
    </row>
    <row r="1271" spans="11:18" x14ac:dyDescent="0.25">
      <c r="K1271" s="91" t="str">
        <f>IFERROR(INDEX(Market!$B$5:$M$50,MATCH(H1271,Market!$A$5:$A$50,0),5),"")</f>
        <v/>
      </c>
      <c r="L1271" s="92" t="str">
        <f t="shared" si="136"/>
        <v/>
      </c>
      <c r="M1271" s="93" t="str">
        <f t="shared" si="137"/>
        <v/>
      </c>
      <c r="N1271" s="94" t="str">
        <f t="shared" si="138"/>
        <v/>
      </c>
      <c r="O1271" s="95" t="str">
        <f t="shared" si="139"/>
        <v/>
      </c>
      <c r="P1271" s="95" t="str">
        <f t="shared" si="140"/>
        <v/>
      </c>
      <c r="Q1271" s="96" t="str">
        <f t="shared" si="134"/>
        <v/>
      </c>
      <c r="R1271" s="96" t="str">
        <f t="shared" si="135"/>
        <v/>
      </c>
    </row>
    <row r="1272" spans="11:18" x14ac:dyDescent="0.25">
      <c r="K1272" s="91" t="str">
        <f>IFERROR(INDEX(Market!$B$5:$M$50,MATCH(H1272,Market!$A$5:$A$50,0),5),"")</f>
        <v/>
      </c>
      <c r="L1272" s="92" t="str">
        <f t="shared" si="136"/>
        <v/>
      </c>
      <c r="M1272" s="93" t="str">
        <f t="shared" si="137"/>
        <v/>
      </c>
      <c r="N1272" s="94" t="str">
        <f t="shared" si="138"/>
        <v/>
      </c>
      <c r="O1272" s="95" t="str">
        <f t="shared" si="139"/>
        <v/>
      </c>
      <c r="P1272" s="95" t="str">
        <f t="shared" si="140"/>
        <v/>
      </c>
      <c r="Q1272" s="96" t="str">
        <f t="shared" si="134"/>
        <v/>
      </c>
      <c r="R1272" s="96" t="str">
        <f t="shared" si="135"/>
        <v/>
      </c>
    </row>
    <row r="1273" spans="11:18" x14ac:dyDescent="0.25">
      <c r="K1273" s="91" t="str">
        <f>IFERROR(INDEX(Market!$B$5:$M$50,MATCH(H1273,Market!$A$5:$A$50,0),5),"")</f>
        <v/>
      </c>
      <c r="L1273" s="92" t="str">
        <f t="shared" si="136"/>
        <v/>
      </c>
      <c r="M1273" s="93" t="str">
        <f t="shared" si="137"/>
        <v/>
      </c>
      <c r="N1273" s="94" t="str">
        <f t="shared" si="138"/>
        <v/>
      </c>
      <c r="O1273" s="95" t="str">
        <f t="shared" si="139"/>
        <v/>
      </c>
      <c r="P1273" s="95" t="str">
        <f t="shared" si="140"/>
        <v/>
      </c>
      <c r="Q1273" s="96" t="str">
        <f t="shared" si="134"/>
        <v/>
      </c>
      <c r="R1273" s="96" t="str">
        <f t="shared" si="135"/>
        <v/>
      </c>
    </row>
    <row r="1274" spans="11:18" x14ac:dyDescent="0.25">
      <c r="K1274" s="91" t="str">
        <f>IFERROR(INDEX(Market!$B$5:$M$50,MATCH(H1274,Market!$A$5:$A$50,0),5),"")</f>
        <v/>
      </c>
      <c r="L1274" s="92" t="str">
        <f t="shared" si="136"/>
        <v/>
      </c>
      <c r="M1274" s="93" t="str">
        <f t="shared" si="137"/>
        <v/>
      </c>
      <c r="N1274" s="94" t="str">
        <f t="shared" si="138"/>
        <v/>
      </c>
      <c r="O1274" s="95" t="str">
        <f t="shared" si="139"/>
        <v/>
      </c>
      <c r="P1274" s="95" t="str">
        <f t="shared" si="140"/>
        <v/>
      </c>
      <c r="Q1274" s="96" t="str">
        <f t="shared" si="134"/>
        <v/>
      </c>
      <c r="R1274" s="96" t="str">
        <f t="shared" si="135"/>
        <v/>
      </c>
    </row>
    <row r="1275" spans="11:18" x14ac:dyDescent="0.25">
      <c r="K1275" s="91" t="str">
        <f>IFERROR(INDEX(Market!$B$5:$M$50,MATCH(H1275,Market!$A$5:$A$50,0),5),"")</f>
        <v/>
      </c>
      <c r="L1275" s="92" t="str">
        <f t="shared" si="136"/>
        <v/>
      </c>
      <c r="M1275" s="93" t="str">
        <f t="shared" si="137"/>
        <v/>
      </c>
      <c r="N1275" s="94" t="str">
        <f t="shared" si="138"/>
        <v/>
      </c>
      <c r="O1275" s="95" t="str">
        <f t="shared" si="139"/>
        <v/>
      </c>
      <c r="P1275" s="95" t="str">
        <f t="shared" si="140"/>
        <v/>
      </c>
      <c r="Q1275" s="96" t="str">
        <f t="shared" si="134"/>
        <v/>
      </c>
      <c r="R1275" s="96" t="str">
        <f t="shared" si="135"/>
        <v/>
      </c>
    </row>
    <row r="1276" spans="11:18" x14ac:dyDescent="0.25">
      <c r="K1276" s="91" t="str">
        <f>IFERROR(INDEX(Market!$B$5:$M$50,MATCH(H1276,Market!$A$5:$A$50,0),5),"")</f>
        <v/>
      </c>
      <c r="L1276" s="92" t="str">
        <f t="shared" si="136"/>
        <v/>
      </c>
      <c r="M1276" s="93" t="str">
        <f t="shared" si="137"/>
        <v/>
      </c>
      <c r="N1276" s="94" t="str">
        <f t="shared" si="138"/>
        <v/>
      </c>
      <c r="O1276" s="95" t="str">
        <f t="shared" si="139"/>
        <v/>
      </c>
      <c r="P1276" s="95" t="str">
        <f t="shared" si="140"/>
        <v/>
      </c>
      <c r="Q1276" s="96" t="str">
        <f t="shared" si="134"/>
        <v/>
      </c>
      <c r="R1276" s="96" t="str">
        <f t="shared" si="135"/>
        <v/>
      </c>
    </row>
    <row r="1277" spans="11:18" x14ac:dyDescent="0.25">
      <c r="K1277" s="91" t="str">
        <f>IFERROR(INDEX(Market!$B$5:$M$50,MATCH(H1277,Market!$A$5:$A$50,0),5),"")</f>
        <v/>
      </c>
      <c r="L1277" s="92" t="str">
        <f t="shared" si="136"/>
        <v/>
      </c>
      <c r="M1277" s="93" t="str">
        <f t="shared" si="137"/>
        <v/>
      </c>
      <c r="N1277" s="94" t="str">
        <f t="shared" si="138"/>
        <v/>
      </c>
      <c r="O1277" s="95" t="str">
        <f t="shared" si="139"/>
        <v/>
      </c>
      <c r="P1277" s="95" t="str">
        <f t="shared" si="140"/>
        <v/>
      </c>
      <c r="Q1277" s="96" t="str">
        <f t="shared" si="134"/>
        <v/>
      </c>
      <c r="R1277" s="96" t="str">
        <f t="shared" si="135"/>
        <v/>
      </c>
    </row>
    <row r="1278" spans="11:18" x14ac:dyDescent="0.25">
      <c r="K1278" s="91" t="str">
        <f>IFERROR(INDEX(Market!$B$5:$M$50,MATCH(H1278,Market!$A$5:$A$50,0),5),"")</f>
        <v/>
      </c>
      <c r="L1278" s="92" t="str">
        <f t="shared" si="136"/>
        <v/>
      </c>
      <c r="M1278" s="93" t="str">
        <f t="shared" si="137"/>
        <v/>
      </c>
      <c r="N1278" s="94" t="str">
        <f t="shared" si="138"/>
        <v/>
      </c>
      <c r="O1278" s="95" t="str">
        <f t="shared" si="139"/>
        <v/>
      </c>
      <c r="P1278" s="95" t="str">
        <f t="shared" si="140"/>
        <v/>
      </c>
      <c r="Q1278" s="96" t="str">
        <f t="shared" si="134"/>
        <v/>
      </c>
      <c r="R1278" s="96" t="str">
        <f t="shared" si="135"/>
        <v/>
      </c>
    </row>
    <row r="1279" spans="11:18" x14ac:dyDescent="0.25">
      <c r="K1279" s="91" t="str">
        <f>IFERROR(INDEX(Market!$B$5:$M$50,MATCH(H1279,Market!$A$5:$A$50,0),5),"")</f>
        <v/>
      </c>
      <c r="L1279" s="92" t="str">
        <f t="shared" si="136"/>
        <v/>
      </c>
      <c r="M1279" s="93" t="str">
        <f t="shared" si="137"/>
        <v/>
      </c>
      <c r="N1279" s="94" t="str">
        <f t="shared" si="138"/>
        <v/>
      </c>
      <c r="O1279" s="95" t="str">
        <f t="shared" si="139"/>
        <v/>
      </c>
      <c r="P1279" s="95" t="str">
        <f t="shared" si="140"/>
        <v/>
      </c>
      <c r="Q1279" s="96" t="str">
        <f t="shared" si="134"/>
        <v/>
      </c>
      <c r="R1279" s="96" t="str">
        <f t="shared" si="135"/>
        <v/>
      </c>
    </row>
    <row r="1280" spans="11:18" x14ac:dyDescent="0.25">
      <c r="K1280" s="91" t="str">
        <f>IFERROR(INDEX(Market!$B$5:$M$50,MATCH(H1280,Market!$A$5:$A$50,0),5),"")</f>
        <v/>
      </c>
      <c r="L1280" s="92" t="str">
        <f t="shared" si="136"/>
        <v/>
      </c>
      <c r="M1280" s="93" t="str">
        <f t="shared" si="137"/>
        <v/>
      </c>
      <c r="N1280" s="94" t="str">
        <f t="shared" si="138"/>
        <v/>
      </c>
      <c r="O1280" s="95" t="str">
        <f t="shared" si="139"/>
        <v/>
      </c>
      <c r="P1280" s="95" t="str">
        <f t="shared" si="140"/>
        <v/>
      </c>
      <c r="Q1280" s="96" t="str">
        <f t="shared" si="134"/>
        <v/>
      </c>
      <c r="R1280" s="96" t="str">
        <f t="shared" si="135"/>
        <v/>
      </c>
    </row>
    <row r="1281" spans="11:18" x14ac:dyDescent="0.25">
      <c r="K1281" s="91" t="str">
        <f>IFERROR(INDEX(Market!$B$5:$M$50,MATCH(H1281,Market!$A$5:$A$50,0),5),"")</f>
        <v/>
      </c>
      <c r="L1281" s="92" t="str">
        <f t="shared" si="136"/>
        <v/>
      </c>
      <c r="M1281" s="93" t="str">
        <f t="shared" si="137"/>
        <v/>
      </c>
      <c r="N1281" s="94" t="str">
        <f t="shared" si="138"/>
        <v/>
      </c>
      <c r="O1281" s="95" t="str">
        <f t="shared" si="139"/>
        <v/>
      </c>
      <c r="P1281" s="95" t="str">
        <f t="shared" si="140"/>
        <v/>
      </c>
      <c r="Q1281" s="96" t="str">
        <f t="shared" si="134"/>
        <v/>
      </c>
      <c r="R1281" s="96" t="str">
        <f t="shared" si="135"/>
        <v/>
      </c>
    </row>
    <row r="1282" spans="11:18" x14ac:dyDescent="0.25">
      <c r="K1282" s="91" t="str">
        <f>IFERROR(INDEX(Market!$B$5:$M$50,MATCH(H1282,Market!$A$5:$A$50,0),5),"")</f>
        <v/>
      </c>
      <c r="L1282" s="92" t="str">
        <f t="shared" si="136"/>
        <v/>
      </c>
      <c r="M1282" s="93" t="str">
        <f t="shared" si="137"/>
        <v/>
      </c>
      <c r="N1282" s="94" t="str">
        <f t="shared" si="138"/>
        <v/>
      </c>
      <c r="O1282" s="95" t="str">
        <f t="shared" si="139"/>
        <v/>
      </c>
      <c r="P1282" s="95" t="str">
        <f t="shared" si="140"/>
        <v/>
      </c>
      <c r="Q1282" s="96" t="str">
        <f t="shared" ref="Q1282:Q1293" si="141">IFERROR(IF(AccountBalance*P1282&gt;0,AccountBalance*O1282,"0"),"")</f>
        <v/>
      </c>
      <c r="R1282" s="96" t="str">
        <f t="shared" si="135"/>
        <v/>
      </c>
    </row>
    <row r="1283" spans="11:18" x14ac:dyDescent="0.25">
      <c r="K1283" s="91" t="str">
        <f>IFERROR(INDEX(Market!$B$5:$M$50,MATCH(H1283,Market!$A$5:$A$50,0),5),"")</f>
        <v/>
      </c>
      <c r="L1283" s="92" t="str">
        <f t="shared" si="136"/>
        <v/>
      </c>
      <c r="M1283" s="93" t="str">
        <f t="shared" si="137"/>
        <v/>
      </c>
      <c r="N1283" s="94" t="str">
        <f t="shared" si="138"/>
        <v/>
      </c>
      <c r="O1283" s="95" t="str">
        <f t="shared" si="139"/>
        <v/>
      </c>
      <c r="P1283" s="95" t="str">
        <f t="shared" si="140"/>
        <v/>
      </c>
      <c r="Q1283" s="96" t="str">
        <f t="shared" si="141"/>
        <v/>
      </c>
      <c r="R1283" s="96" t="str">
        <f t="shared" ref="R1283:R1293" si="142">IFERROR(IF(AccountBalance*P1283&gt;0,AccountBalance*P1283,"0"),"")</f>
        <v/>
      </c>
    </row>
    <row r="1284" spans="11:18" x14ac:dyDescent="0.25">
      <c r="K1284" s="91" t="str">
        <f>IFERROR(INDEX(Market!$B$5:$M$50,MATCH(H1284,Market!$A$5:$A$50,0),5),"")</f>
        <v/>
      </c>
      <c r="L1284" s="92" t="str">
        <f t="shared" ref="L1284:L1293" si="143">IFERROR(K1284-1,"")</f>
        <v/>
      </c>
      <c r="M1284" s="93" t="str">
        <f t="shared" ref="M1284:M1293" si="144">IFERROR((1/I1284),"")</f>
        <v/>
      </c>
      <c r="N1284" s="94" t="str">
        <f t="shared" ref="N1284:N1293" si="145">IFERROR(1-M1284,"")</f>
        <v/>
      </c>
      <c r="O1284" s="95" t="str">
        <f t="shared" ref="O1284:O1293" si="146">IFERROR(((L1284*M1284)-N1284)/L1284,"")</f>
        <v/>
      </c>
      <c r="P1284" s="95" t="str">
        <f t="shared" ref="P1284:P1293" si="147">IFERROR(O1284/2,"")</f>
        <v/>
      </c>
      <c r="Q1284" s="96" t="str">
        <f t="shared" si="141"/>
        <v/>
      </c>
      <c r="R1284" s="96" t="str">
        <f t="shared" si="142"/>
        <v/>
      </c>
    </row>
    <row r="1285" spans="11:18" x14ac:dyDescent="0.25">
      <c r="K1285" s="91" t="str">
        <f>IFERROR(INDEX(Market!$B$5:$M$50,MATCH(H1285,Market!$A$5:$A$50,0),5),"")</f>
        <v/>
      </c>
      <c r="L1285" s="92" t="str">
        <f t="shared" si="143"/>
        <v/>
      </c>
      <c r="M1285" s="93" t="str">
        <f t="shared" si="144"/>
        <v/>
      </c>
      <c r="N1285" s="94" t="str">
        <f t="shared" si="145"/>
        <v/>
      </c>
      <c r="O1285" s="95" t="str">
        <f t="shared" si="146"/>
        <v/>
      </c>
      <c r="P1285" s="95" t="str">
        <f t="shared" si="147"/>
        <v/>
      </c>
      <c r="Q1285" s="96" t="str">
        <f t="shared" si="141"/>
        <v/>
      </c>
      <c r="R1285" s="96" t="str">
        <f t="shared" si="142"/>
        <v/>
      </c>
    </row>
    <row r="1286" spans="11:18" x14ac:dyDescent="0.25">
      <c r="K1286" s="91" t="str">
        <f>IFERROR(INDEX(Market!$B$5:$M$50,MATCH(H1286,Market!$A$5:$A$50,0),5),"")</f>
        <v/>
      </c>
      <c r="L1286" s="92" t="str">
        <f t="shared" si="143"/>
        <v/>
      </c>
      <c r="M1286" s="93" t="str">
        <f t="shared" si="144"/>
        <v/>
      </c>
      <c r="N1286" s="94" t="str">
        <f t="shared" si="145"/>
        <v/>
      </c>
      <c r="O1286" s="95" t="str">
        <f t="shared" si="146"/>
        <v/>
      </c>
      <c r="P1286" s="95" t="str">
        <f t="shared" si="147"/>
        <v/>
      </c>
      <c r="Q1286" s="96" t="str">
        <f t="shared" si="141"/>
        <v/>
      </c>
      <c r="R1286" s="96" t="str">
        <f t="shared" si="142"/>
        <v/>
      </c>
    </row>
    <row r="1287" spans="11:18" x14ac:dyDescent="0.25">
      <c r="K1287" s="91" t="str">
        <f>IFERROR(INDEX(Market!$B$5:$M$50,MATCH(H1287,Market!$A$5:$A$50,0),5),"")</f>
        <v/>
      </c>
      <c r="L1287" s="92" t="str">
        <f t="shared" si="143"/>
        <v/>
      </c>
      <c r="M1287" s="93" t="str">
        <f t="shared" si="144"/>
        <v/>
      </c>
      <c r="N1287" s="94" t="str">
        <f t="shared" si="145"/>
        <v/>
      </c>
      <c r="O1287" s="95" t="str">
        <f t="shared" si="146"/>
        <v/>
      </c>
      <c r="P1287" s="95" t="str">
        <f t="shared" si="147"/>
        <v/>
      </c>
      <c r="Q1287" s="96" t="str">
        <f t="shared" si="141"/>
        <v/>
      </c>
      <c r="R1287" s="96" t="str">
        <f t="shared" si="142"/>
        <v/>
      </c>
    </row>
    <row r="1288" spans="11:18" x14ac:dyDescent="0.25">
      <c r="K1288" s="91" t="str">
        <f>IFERROR(INDEX(Market!$B$5:$M$50,MATCH(H1288,Market!$A$5:$A$50,0),5),"")</f>
        <v/>
      </c>
      <c r="L1288" s="92" t="str">
        <f t="shared" si="143"/>
        <v/>
      </c>
      <c r="M1288" s="93" t="str">
        <f t="shared" si="144"/>
        <v/>
      </c>
      <c r="N1288" s="94" t="str">
        <f t="shared" si="145"/>
        <v/>
      </c>
      <c r="O1288" s="95" t="str">
        <f t="shared" si="146"/>
        <v/>
      </c>
      <c r="P1288" s="95" t="str">
        <f t="shared" si="147"/>
        <v/>
      </c>
      <c r="Q1288" s="96" t="str">
        <f t="shared" si="141"/>
        <v/>
      </c>
      <c r="R1288" s="96" t="str">
        <f t="shared" si="142"/>
        <v/>
      </c>
    </row>
    <row r="1289" spans="11:18" x14ac:dyDescent="0.25">
      <c r="K1289" s="91" t="str">
        <f>IFERROR(INDEX(Market!$B$5:$M$50,MATCH(H1289,Market!$A$5:$A$50,0),5),"")</f>
        <v/>
      </c>
      <c r="L1289" s="92" t="str">
        <f t="shared" si="143"/>
        <v/>
      </c>
      <c r="M1289" s="93" t="str">
        <f t="shared" si="144"/>
        <v/>
      </c>
      <c r="N1289" s="94" t="str">
        <f t="shared" si="145"/>
        <v/>
      </c>
      <c r="O1289" s="95" t="str">
        <f t="shared" si="146"/>
        <v/>
      </c>
      <c r="P1289" s="95" t="str">
        <f t="shared" si="147"/>
        <v/>
      </c>
      <c r="Q1289" s="96" t="str">
        <f t="shared" si="141"/>
        <v/>
      </c>
      <c r="R1289" s="96" t="str">
        <f t="shared" si="142"/>
        <v/>
      </c>
    </row>
    <row r="1290" spans="11:18" x14ac:dyDescent="0.25">
      <c r="K1290" s="91" t="str">
        <f>IFERROR(INDEX(Market!$B$5:$M$50,MATCH(H1290,Market!$A$5:$A$50,0),5),"")</f>
        <v/>
      </c>
      <c r="L1290" s="92" t="str">
        <f t="shared" si="143"/>
        <v/>
      </c>
      <c r="M1290" s="93" t="str">
        <f t="shared" si="144"/>
        <v/>
      </c>
      <c r="N1290" s="94" t="str">
        <f t="shared" si="145"/>
        <v/>
      </c>
      <c r="O1290" s="95" t="str">
        <f t="shared" si="146"/>
        <v/>
      </c>
      <c r="P1290" s="95" t="str">
        <f t="shared" si="147"/>
        <v/>
      </c>
      <c r="Q1290" s="96" t="str">
        <f t="shared" si="141"/>
        <v/>
      </c>
      <c r="R1290" s="96" t="str">
        <f t="shared" si="142"/>
        <v/>
      </c>
    </row>
    <row r="1291" spans="11:18" x14ac:dyDescent="0.25">
      <c r="K1291" s="91" t="str">
        <f>IFERROR(INDEX(Market!$B$5:$M$50,MATCH(H1291,Market!$A$5:$A$50,0),5),"")</f>
        <v/>
      </c>
      <c r="L1291" s="92" t="str">
        <f t="shared" si="143"/>
        <v/>
      </c>
      <c r="M1291" s="93" t="str">
        <f t="shared" si="144"/>
        <v/>
      </c>
      <c r="N1291" s="94" t="str">
        <f t="shared" si="145"/>
        <v/>
      </c>
      <c r="O1291" s="95" t="str">
        <f t="shared" si="146"/>
        <v/>
      </c>
      <c r="P1291" s="95" t="str">
        <f t="shared" si="147"/>
        <v/>
      </c>
      <c r="Q1291" s="96" t="str">
        <f t="shared" si="141"/>
        <v/>
      </c>
      <c r="R1291" s="96" t="str">
        <f t="shared" si="142"/>
        <v/>
      </c>
    </row>
    <row r="1292" spans="11:18" x14ac:dyDescent="0.25">
      <c r="K1292" s="91" t="str">
        <f>IFERROR(INDEX(Market!$B$5:$M$50,MATCH(H1292,Market!$A$5:$A$50,0),5),"")</f>
        <v/>
      </c>
      <c r="L1292" s="92" t="str">
        <f t="shared" si="143"/>
        <v/>
      </c>
      <c r="M1292" s="93" t="str">
        <f t="shared" si="144"/>
        <v/>
      </c>
      <c r="N1292" s="94" t="str">
        <f t="shared" si="145"/>
        <v/>
      </c>
      <c r="O1292" s="95" t="str">
        <f t="shared" si="146"/>
        <v/>
      </c>
      <c r="P1292" s="95" t="str">
        <f t="shared" si="147"/>
        <v/>
      </c>
      <c r="Q1292" s="96" t="str">
        <f t="shared" si="141"/>
        <v/>
      </c>
      <c r="R1292" s="96" t="str">
        <f t="shared" si="142"/>
        <v/>
      </c>
    </row>
    <row r="1293" spans="11:18" x14ac:dyDescent="0.25">
      <c r="K1293" s="91" t="str">
        <f>IFERROR(INDEX(Market!$B$5:$M$50,MATCH(H1293,Market!$A$5:$A$50,0),5),"")</f>
        <v/>
      </c>
      <c r="L1293" s="92" t="str">
        <f t="shared" si="143"/>
        <v/>
      </c>
      <c r="M1293" s="93" t="str">
        <f t="shared" si="144"/>
        <v/>
      </c>
      <c r="N1293" s="94" t="str">
        <f t="shared" si="145"/>
        <v/>
      </c>
      <c r="O1293" s="95" t="str">
        <f t="shared" si="146"/>
        <v/>
      </c>
      <c r="P1293" s="95" t="str">
        <f t="shared" si="147"/>
        <v/>
      </c>
      <c r="Q1293" s="96" t="str">
        <f t="shared" si="141"/>
        <v/>
      </c>
      <c r="R1293" s="96" t="str">
        <f t="shared" si="14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Market</vt:lpstr>
      <vt:lpstr>SETTINGS</vt:lpstr>
      <vt:lpstr>KELLY</vt:lpstr>
      <vt:lpstr>AccountBalance</vt:lpstr>
      <vt:lpstr>BACKLAY</vt:lpstr>
      <vt:lpstr>Full_Kelly</vt:lpstr>
      <vt:lpstr>Half_Kelly</vt:lpstr>
      <vt:lpstr>InPlay1</vt:lpstr>
      <vt:lpstr>MarketStatus1</vt:lpstr>
      <vt:lpstr>Overround1</vt:lpstr>
      <vt:lpstr>Ratings</vt:lpstr>
      <vt:lpstr>RunnerName</vt:lpstr>
      <vt:lpstr>StakeType</vt:lpstr>
      <vt:lpstr>TimeTillJump1</vt:lpstr>
      <vt:lpstr>UserOverround</vt:lpstr>
      <vt:lpstr>UserStake</vt:lpstr>
      <vt:lpstr>UserTimeTillJump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Kerrin Grosvenor</dc:creator>
  <cp:lastModifiedBy>Brayden Latimer</cp:lastModifiedBy>
  <dcterms:created xsi:type="dcterms:W3CDTF">2018-10-15T23:18:51Z</dcterms:created>
  <dcterms:modified xsi:type="dcterms:W3CDTF">2020-01-09T05:01:04Z</dcterms:modified>
</cp:coreProperties>
</file>