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slab.storage\research\jinseo\CUDA\Experiments_data\"/>
    </mc:Choice>
  </mc:AlternateContent>
  <xr:revisionPtr revIDLastSave="0" documentId="13_ncr:1_{C9C6CAB0-FE13-4FD2-AE28-858ACBC92B05}" xr6:coauthVersionLast="47" xr6:coauthVersionMax="47" xr10:uidLastSave="{00000000-0000-0000-0000-000000000000}"/>
  <bookViews>
    <workbookView xWindow="-120" yWindow="-120" windowWidth="29040" windowHeight="15840" xr2:uid="{01101FDA-AABC-40EA-A8F3-18D201C2512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2" i="1" l="1"/>
  <c r="H234" i="1"/>
  <c r="H233" i="1"/>
  <c r="G234" i="1"/>
  <c r="G233" i="1"/>
  <c r="F225" i="1"/>
  <c r="F224" i="1"/>
  <c r="F223" i="1"/>
  <c r="F221" i="1"/>
  <c r="F220" i="1"/>
  <c r="F142" i="1"/>
  <c r="G142" i="1"/>
  <c r="H142" i="1"/>
  <c r="I142" i="1"/>
  <c r="J142" i="1"/>
  <c r="E142" i="1"/>
  <c r="N129" i="1"/>
  <c r="M129" i="1"/>
  <c r="E173" i="1"/>
  <c r="H162" i="1"/>
  <c r="F169" i="1"/>
  <c r="F162" i="1"/>
  <c r="E162" i="1"/>
  <c r="G162" i="1"/>
  <c r="G65" i="1"/>
  <c r="H65" i="1"/>
  <c r="I65" i="1"/>
  <c r="J65" i="1"/>
  <c r="K65" i="1"/>
  <c r="L65" i="1"/>
  <c r="M65" i="1"/>
  <c r="N65" i="1"/>
  <c r="O65" i="1"/>
  <c r="P65" i="1"/>
  <c r="F65" i="1"/>
  <c r="C49" i="1"/>
  <c r="D49" i="1"/>
  <c r="E49" i="1"/>
  <c r="F49" i="1"/>
  <c r="G49" i="1"/>
  <c r="B49" i="1"/>
  <c r="B42" i="1"/>
  <c r="M42" i="1"/>
  <c r="L42" i="1"/>
  <c r="E42" i="1"/>
  <c r="F42" i="1"/>
  <c r="C42" i="1"/>
  <c r="D42" i="1"/>
  <c r="G42" i="1"/>
  <c r="H42" i="1"/>
  <c r="I42" i="1"/>
  <c r="J42" i="1"/>
  <c r="K42" i="1"/>
</calcChain>
</file>

<file path=xl/sharedStrings.xml><?xml version="1.0" encoding="utf-8"?>
<sst xmlns="http://schemas.openxmlformats.org/spreadsheetml/2006/main" count="71" uniqueCount="44">
  <si>
    <t>memcpy</t>
    <phoneticPr fontId="1" type="noConversion"/>
  </si>
  <si>
    <t>Elapsed time</t>
    <phoneticPr fontId="1" type="noConversion"/>
  </si>
  <si>
    <t>Malloc</t>
    <phoneticPr fontId="1" type="noConversion"/>
  </si>
  <si>
    <t>Execution</t>
    <phoneticPr fontId="1" type="noConversion"/>
  </si>
  <si>
    <t>Block</t>
    <phoneticPr fontId="1" type="noConversion"/>
  </si>
  <si>
    <t>Thread</t>
    <phoneticPr fontId="1" type="noConversion"/>
  </si>
  <si>
    <t>Execution Time</t>
    <phoneticPr fontId="1" type="noConversion"/>
  </si>
  <si>
    <t>4^2</t>
    <phoneticPr fontId="1" type="noConversion"/>
  </si>
  <si>
    <t>8^2</t>
    <phoneticPr fontId="1" type="noConversion"/>
  </si>
  <si>
    <t>16^2</t>
    <phoneticPr fontId="1" type="noConversion"/>
  </si>
  <si>
    <t>32^2</t>
    <phoneticPr fontId="1" type="noConversion"/>
  </si>
  <si>
    <t>Execution time</t>
    <phoneticPr fontId="1" type="noConversion"/>
  </si>
  <si>
    <t>Gflops</t>
    <phoneticPr fontId="1" type="noConversion"/>
  </si>
  <si>
    <t xml:space="preserve">Xeon </t>
    <phoneticPr fontId="1" type="noConversion"/>
  </si>
  <si>
    <t>i7-9900k</t>
    <phoneticPr fontId="1" type="noConversion"/>
  </si>
  <si>
    <t>16+8)</t>
    <phoneticPr fontId="1" type="noConversion"/>
  </si>
  <si>
    <t>ef 3.90</t>
    <phoneticPr fontId="1" type="noConversion"/>
  </si>
  <si>
    <t>pf 5.10</t>
    <phoneticPr fontId="1" type="noConversion"/>
  </si>
  <si>
    <t>block/thead gpu</t>
    <phoneticPr fontId="1" type="noConversion"/>
  </si>
  <si>
    <t>1-d gpu</t>
    <phoneticPr fontId="1" type="noConversion"/>
  </si>
  <si>
    <t>logic revised similar to CPU</t>
    <phoneticPr fontId="1" type="noConversion"/>
  </si>
  <si>
    <t>execution time</t>
    <phoneticPr fontId="1" type="noConversion"/>
  </si>
  <si>
    <t>Tesla T4</t>
    <phoneticPr fontId="1" type="noConversion"/>
  </si>
  <si>
    <t>i9-12900KF</t>
    <phoneticPr fontId="1" type="noConversion"/>
  </si>
  <si>
    <t xml:space="preserve">Xeon Gold 5215 </t>
    <phoneticPr fontId="1" type="noConversion"/>
  </si>
  <si>
    <t>GSL(1 thread)</t>
    <phoneticPr fontId="1" type="noConversion"/>
  </si>
  <si>
    <t>CPU multi thread
(64thread)</t>
    <phoneticPr fontId="1" type="noConversion"/>
  </si>
  <si>
    <t>IntelMKL(19thread)</t>
    <phoneticPr fontId="1" type="noConversion"/>
  </si>
  <si>
    <t>ATLAS(1thread)</t>
    <phoneticPr fontId="1" type="noConversion"/>
  </si>
  <si>
    <t xml:space="preserve">CUDA(256 thread)
</t>
    <phoneticPr fontId="1" type="noConversion"/>
  </si>
  <si>
    <t>CUDA(16mil.)
Logic optimized</t>
    <phoneticPr fontId="1" type="noConversion"/>
  </si>
  <si>
    <t>CUDA(67mil.)
Logic optimized</t>
    <phoneticPr fontId="1" type="noConversion"/>
  </si>
  <si>
    <t>IntelMKL(20thread)</t>
    <phoneticPr fontId="1" type="noConversion"/>
  </si>
  <si>
    <t>CPU</t>
    <phoneticPr fontId="1" type="noConversion"/>
  </si>
  <si>
    <t>GPU</t>
    <phoneticPr fontId="1" type="noConversion"/>
  </si>
  <si>
    <t>CUDA</t>
    <phoneticPr fontId="1" type="noConversion"/>
  </si>
  <si>
    <t>GSL</t>
    <phoneticPr fontId="1" type="noConversion"/>
  </si>
  <si>
    <t>IntelMKL</t>
    <phoneticPr fontId="1" type="noConversion"/>
  </si>
  <si>
    <t>ATLAS</t>
    <phoneticPr fontId="1" type="noConversion"/>
  </si>
  <si>
    <t>CPU
multi thread</t>
    <phoneticPr fontId="1" type="noConversion"/>
  </si>
  <si>
    <t>MKL</t>
    <phoneticPr fontId="1" type="noConversion"/>
  </si>
  <si>
    <t>MEAN</t>
    <phoneticPr fontId="1" type="noConversion"/>
  </si>
  <si>
    <t>STD</t>
    <phoneticPr fontId="1" type="noConversion"/>
  </si>
  <si>
    <t>4096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</si>
</sst>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Device processing time 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319391829952029"/>
          <c:y val="0.21358550117944117"/>
          <c:w val="0.79305967694437052"/>
          <c:h val="0.573984185521113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Malloc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Sheet1!$D$12:$J$12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Sheet1!$D$7:$J$7</c:f>
              <c:numCache>
                <c:formatCode>General</c:formatCode>
                <c:ptCount val="7"/>
                <c:pt idx="0">
                  <c:v>9.6000000000000002E-2</c:v>
                </c:pt>
                <c:pt idx="1">
                  <c:v>9.6000000000000002E-2</c:v>
                </c:pt>
                <c:pt idx="2">
                  <c:v>9.9000000000000005E-2</c:v>
                </c:pt>
                <c:pt idx="3">
                  <c:v>0.104</c:v>
                </c:pt>
                <c:pt idx="4">
                  <c:v>9.6000000000000002E-2</c:v>
                </c:pt>
                <c:pt idx="5">
                  <c:v>0.1</c:v>
                </c:pt>
                <c:pt idx="6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5-4879-B1E2-586FFFFAA0A9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Sheet1!$D$12:$J$12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Sheet1!$D$8:$J$8</c:f>
              <c:numCache>
                <c:formatCode>General</c:formatCode>
                <c:ptCount val="7"/>
                <c:pt idx="0">
                  <c:v>0.23400000000000001</c:v>
                </c:pt>
                <c:pt idx="1">
                  <c:v>0.23100000000000001</c:v>
                </c:pt>
                <c:pt idx="2">
                  <c:v>0.23</c:v>
                </c:pt>
                <c:pt idx="3">
                  <c:v>0.23</c:v>
                </c:pt>
                <c:pt idx="4">
                  <c:v>0.22900000000000001</c:v>
                </c:pt>
                <c:pt idx="5">
                  <c:v>0.23100000000000001</c:v>
                </c:pt>
                <c:pt idx="6">
                  <c:v>0.23699999999999999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5-4879-B1E2-586FFFFAA0A9}"/>
            </c:ext>
          </c:extLst>
        </c:ser>
        <c:ser>
          <c:idx val="2"/>
          <c:order val="2"/>
          <c:tx>
            <c:strRef>
              <c:f>Sheet1!$C$9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Sheet1!$D$12:$J$12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Sheet1!$D$9:$J$9</c:f>
              <c:numCache>
                <c:formatCode>General</c:formatCode>
                <c:ptCount val="7"/>
                <c:pt idx="0">
                  <c:v>0.30399999999999999</c:v>
                </c:pt>
                <c:pt idx="1">
                  <c:v>0.28399999999999997</c:v>
                </c:pt>
                <c:pt idx="2">
                  <c:v>0.27400000000000002</c:v>
                </c:pt>
                <c:pt idx="3">
                  <c:v>0.44</c:v>
                </c:pt>
                <c:pt idx="4">
                  <c:v>0.29599999999999999</c:v>
                </c:pt>
                <c:pt idx="5">
                  <c:v>0.28199999999999997</c:v>
                </c:pt>
                <c:pt idx="6">
                  <c:v>0.28599999999999998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5-4879-B1E2-586FFFFA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7600384"/>
        <c:axId val="997587488"/>
      </c:barChart>
      <c:catAx>
        <c:axId val="99760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 of Block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997587488"/>
        <c:crosses val="autoZero"/>
        <c:auto val="1"/>
        <c:lblAlgn val="ctr"/>
        <c:lblOffset val="100"/>
        <c:noMultiLvlLbl val="0"/>
      </c:catAx>
      <c:valAx>
        <c:axId val="997587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msec.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997600384"/>
        <c:crosses val="autoZero"/>
        <c:crossBetween val="between"/>
      </c:valAx>
      <c:spPr>
        <a:noFill/>
        <a:ln w="19050"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62193637010327"/>
          <c:y val="0.11802995213833563"/>
          <c:w val="0.50851924087581768"/>
          <c:h val="7.6654041662513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4096 Matrix</a:t>
            </a:r>
            <a:r>
              <a:rPr lang="en-US" sz="1800" baseline="0"/>
              <a:t> Multipulication  Processing Time Comparison</a:t>
            </a:r>
            <a:endParaRPr lang="en-US" sz="1800"/>
          </a:p>
        </c:rich>
      </c:tx>
      <c:layout>
        <c:manualLayout>
          <c:xMode val="edge"/>
          <c:yMode val="edge"/>
          <c:x val="0.19375044619422568"/>
          <c:y val="4.5180561776691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310215223097113E-2"/>
          <c:y val="0.21665134057915397"/>
          <c:w val="0.88889784776902891"/>
          <c:h val="0.58884633548041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Sheet1!$F$114</c:f>
              <c:strCache>
                <c:ptCount val="1"/>
                <c:pt idx="0">
                  <c:v>i9-12900KF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6666666666666671E-3"/>
                  <c:y val="-1.082968989459045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8E-4C96-A671-40596C9D64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Sheet1!$G$113:$M$113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Sheet1!$G$114:$M$114</c:f>
              <c:numCache>
                <c:formatCode>General</c:formatCode>
                <c:ptCount val="7"/>
                <c:pt idx="0">
                  <c:v>61.29</c:v>
                </c:pt>
                <c:pt idx="1">
                  <c:v>112.72</c:v>
                </c:pt>
                <c:pt idx="2">
                  <c:v>159.34</c:v>
                </c:pt>
                <c:pt idx="3">
                  <c:v>137.54</c:v>
                </c:pt>
                <c:pt idx="4">
                  <c:v>113.14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E-4C96-A671-40596C9D6467}"/>
            </c:ext>
          </c:extLst>
        </c:ser>
        <c:ser>
          <c:idx val="1"/>
          <c:order val="1"/>
          <c:tx>
            <c:strRef>
              <c:f>Sheet1!$F$115</c:f>
              <c:strCache>
                <c:ptCount val="1"/>
                <c:pt idx="0">
                  <c:v>Xeon Gold 5215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5999999999999952E-2"/>
                  <c:y val="-9.15611631825981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38E-4C96-A671-40596C9D6467}"/>
                </c:ext>
              </c:extLst>
            </c:dLbl>
            <c:dLbl>
              <c:idx val="2"/>
              <c:layout>
                <c:manualLayout>
                  <c:x val="2.2666666666666616E-2"/>
                  <c:y val="-8.8607577273482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8E-4C96-A671-40596C9D6467}"/>
                </c:ext>
              </c:extLst>
            </c:dLbl>
            <c:dLbl>
              <c:idx val="3"/>
              <c:layout>
                <c:manualLayout>
                  <c:x val="1.4666666666666666E-2"/>
                  <c:y val="-1.7721515454696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8E-4C96-A671-40596C9D6467}"/>
                </c:ext>
              </c:extLst>
            </c:dLbl>
            <c:dLbl>
              <c:idx val="4"/>
              <c:layout>
                <c:manualLayout>
                  <c:x val="1.066666666666656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8E-4C96-A671-40596C9D64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Sheet1!$G$113:$M$113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Sheet1!$G$115:$M$115</c:f>
              <c:numCache>
                <c:formatCode>General</c:formatCode>
                <c:ptCount val="7"/>
                <c:pt idx="0">
                  <c:v>102.6</c:v>
                </c:pt>
                <c:pt idx="1">
                  <c:v>66.37</c:v>
                </c:pt>
                <c:pt idx="2">
                  <c:v>85.54</c:v>
                </c:pt>
                <c:pt idx="3">
                  <c:v>87.09</c:v>
                </c:pt>
                <c:pt idx="4">
                  <c:v>94.491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E-4C96-A671-40596C9D6467}"/>
            </c:ext>
          </c:extLst>
        </c:ser>
        <c:ser>
          <c:idx val="2"/>
          <c:order val="2"/>
          <c:tx>
            <c:strRef>
              <c:f>Sheet1!$F$116</c:f>
              <c:strCache>
                <c:ptCount val="1"/>
                <c:pt idx="0">
                  <c:v>Tesla T4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9999999999999759E-3"/>
                  <c:y val="-5.90717181823213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8E-4C96-A671-40596C9D6467}"/>
                </c:ext>
              </c:extLst>
            </c:dLbl>
            <c:dLbl>
              <c:idx val="1"/>
              <c:layout>
                <c:manualLayout>
                  <c:x val="1.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8E-4C96-A671-40596C9D6467}"/>
                </c:ext>
              </c:extLst>
            </c:dLbl>
            <c:dLbl>
              <c:idx val="2"/>
              <c:layout>
                <c:manualLayout>
                  <c:x val="1.2E-2"/>
                  <c:y val="-2.95358590911617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8E-4C96-A671-40596C9D6467}"/>
                </c:ext>
              </c:extLst>
            </c:dLbl>
            <c:dLbl>
              <c:idx val="4"/>
              <c:layout>
                <c:manualLayout>
                  <c:x val="0.02"/>
                  <c:y val="-1.47679295455803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8E-4C96-A671-40596C9D64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Sheet1!$G$113:$M$113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Sheet1!$G$116:$M$116</c:f>
              <c:numCache>
                <c:formatCode>General</c:formatCode>
                <c:ptCount val="7"/>
                <c:pt idx="0">
                  <c:v>105.86</c:v>
                </c:pt>
                <c:pt idx="1">
                  <c:v>74.260000000000005</c:v>
                </c:pt>
                <c:pt idx="2">
                  <c:v>51.86</c:v>
                </c:pt>
                <c:pt idx="3">
                  <c:v>58.6</c:v>
                </c:pt>
                <c:pt idx="4">
                  <c:v>48.81</c:v>
                </c:pt>
                <c:pt idx="5">
                  <c:v>49.53</c:v>
                </c:pt>
                <c:pt idx="6">
                  <c:v>63.97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E-4C96-A671-40596C9D64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406303"/>
        <c:axId val="134413791"/>
      </c:barChart>
      <c:catAx>
        <c:axId val="1344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# of Thread</a:t>
                </a:r>
              </a:p>
            </c:rich>
          </c:tx>
          <c:layout>
            <c:manualLayout>
              <c:xMode val="edge"/>
              <c:yMode val="edge"/>
              <c:x val="0.4406015748031496"/>
              <c:y val="0.89309321377589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13791"/>
        <c:crosses val="autoZero"/>
        <c:auto val="1"/>
        <c:lblAlgn val="ctr"/>
        <c:lblOffset val="100"/>
        <c:noMultiLvlLbl val="0"/>
      </c:catAx>
      <c:valAx>
        <c:axId val="134413791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sec.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06303"/>
        <c:crosses val="autoZero"/>
        <c:crossBetween val="between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1240146981627293"/>
          <c:y val="0.13473933325240045"/>
          <c:w val="0.40283505094389682"/>
          <c:h val="9.7000679341737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285797176573"/>
          <c:y val="0.10625540859534548"/>
          <c:w val="0.82259440483583401"/>
          <c:h val="0.71257916318442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Sheet1!$E$134:$I$134</c:f>
              <c:strCache>
                <c:ptCount val="5"/>
                <c:pt idx="0">
                  <c:v>CUDA</c:v>
                </c:pt>
                <c:pt idx="1">
                  <c:v>CPU
multi thread</c:v>
                </c:pt>
                <c:pt idx="2">
                  <c:v>GSL</c:v>
                </c:pt>
                <c:pt idx="3">
                  <c:v>IntelMKL</c:v>
                </c:pt>
                <c:pt idx="4">
                  <c:v>ATLAS</c:v>
                </c:pt>
              </c:strCache>
            </c:strRef>
          </c:cat>
          <c:val>
            <c:numRef>
              <c:f>Sheet1!$E$135:$I$135</c:f>
              <c:numCache>
                <c:formatCode>General</c:formatCode>
                <c:ptCount val="5"/>
                <c:pt idx="0">
                  <c:v>0.22</c:v>
                </c:pt>
                <c:pt idx="1">
                  <c:v>94.49</c:v>
                </c:pt>
                <c:pt idx="2">
                  <c:v>58.65</c:v>
                </c:pt>
                <c:pt idx="3">
                  <c:v>0.502</c:v>
                </c:pt>
                <c:pt idx="4">
                  <c:v>11.99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1C2-957C-64C84A8DC2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84752"/>
        <c:axId val="111383504"/>
      </c:barChart>
      <c:catAx>
        <c:axId val="1113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11383504"/>
        <c:crosses val="autoZero"/>
        <c:auto val="1"/>
        <c:lblAlgn val="ctr"/>
        <c:lblOffset val="100"/>
        <c:noMultiLvlLbl val="0"/>
      </c:catAx>
      <c:valAx>
        <c:axId val="11138350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/>
                  <a:t>sec.</a:t>
                </a:r>
                <a:endParaRPr lang="ko-KR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11384752"/>
        <c:crosses val="autoZero"/>
        <c:crossBetween val="between"/>
      </c:valAx>
      <c:spPr>
        <a:noFill/>
        <a:ln w="285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5083693577949"/>
          <c:y val="0.10501052454069941"/>
          <c:w val="0.81971538038765079"/>
          <c:h val="0.726164951723625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Sheet1!$E$150:$I$150</c:f>
              <c:strCache>
                <c:ptCount val="5"/>
                <c:pt idx="0">
                  <c:v>CUDA</c:v>
                </c:pt>
                <c:pt idx="1">
                  <c:v>CPU
multi thread</c:v>
                </c:pt>
                <c:pt idx="2">
                  <c:v>GSL</c:v>
                </c:pt>
                <c:pt idx="3">
                  <c:v>IntelMKL</c:v>
                </c:pt>
                <c:pt idx="4">
                  <c:v>ATLAS</c:v>
                </c:pt>
              </c:strCache>
            </c:strRef>
          </c:cat>
          <c:val>
            <c:numRef>
              <c:f>Sheet1!$E$151:$I$151</c:f>
              <c:numCache>
                <c:formatCode>General</c:formatCode>
                <c:ptCount val="5"/>
                <c:pt idx="0">
                  <c:v>1.72</c:v>
                </c:pt>
                <c:pt idx="1">
                  <c:v>834.76</c:v>
                </c:pt>
                <c:pt idx="2">
                  <c:v>482.32</c:v>
                </c:pt>
                <c:pt idx="3">
                  <c:v>2.5099999999999998</c:v>
                </c:pt>
                <c:pt idx="4">
                  <c:v>95.94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3-4C5F-9540-68F3D3133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84752"/>
        <c:axId val="111383504"/>
      </c:barChart>
      <c:catAx>
        <c:axId val="1113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11383504"/>
        <c:crosses val="autoZero"/>
        <c:auto val="1"/>
        <c:lblAlgn val="ctr"/>
        <c:lblOffset val="100"/>
        <c:noMultiLvlLbl val="0"/>
      </c:catAx>
      <c:valAx>
        <c:axId val="11138350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sec.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11384752"/>
        <c:crosses val="autoZero"/>
        <c:crossBetween val="between"/>
      </c:valAx>
      <c:spPr>
        <a:noFill/>
        <a:ln w="285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1087181764358"/>
          <c:y val="9.4049199210268733E-2"/>
          <c:w val="0.80543720396684426"/>
          <c:h val="0.605763535903014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Sheet1!$D$56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Sheet1!$E$54:$H$55</c:f>
              <c:multiLvlStrCache>
                <c:ptCount val="4"/>
                <c:lvl>
                  <c:pt idx="0">
                    <c:v>2048</c:v>
                  </c:pt>
                  <c:pt idx="1">
                    <c:v>1024</c:v>
                  </c:pt>
                  <c:pt idx="2">
                    <c:v>512</c:v>
                  </c:pt>
                  <c:pt idx="3">
                    <c:v>256</c:v>
                  </c:pt>
                </c:lvl>
                <c:lvl>
                  <c:pt idx="0">
                    <c:v>16</c:v>
                  </c:pt>
                  <c:pt idx="1">
                    <c:v>64</c:v>
                  </c:pt>
                  <c:pt idx="2">
                    <c:v>256</c:v>
                  </c:pt>
                  <c:pt idx="3">
                    <c:v>1024</c:v>
                  </c:pt>
                </c:lvl>
              </c:multiLvlStrCache>
            </c:multiLvlStrRef>
          </c:cat>
          <c:val>
            <c:numRef>
              <c:f>Sheet1!$E$56:$H$56</c:f>
              <c:numCache>
                <c:formatCode>General</c:formatCode>
                <c:ptCount val="4"/>
                <c:pt idx="0">
                  <c:v>8229.11</c:v>
                </c:pt>
                <c:pt idx="1">
                  <c:v>4175.79</c:v>
                </c:pt>
                <c:pt idx="2">
                  <c:v>2593.83</c:v>
                </c:pt>
                <c:pt idx="3">
                  <c:v>1861.88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9-4641-B976-656E3CEA51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406303"/>
        <c:axId val="134413791"/>
      </c:barChart>
      <c:catAx>
        <c:axId val="1344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# of Block</a:t>
                </a:r>
              </a:p>
              <a:p>
                <a:pPr>
                  <a:defRPr/>
                </a:pPr>
                <a:r>
                  <a:rPr lang="en-US"/>
                  <a:t># of Thread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13791"/>
        <c:crosses val="autoZero"/>
        <c:auto val="1"/>
        <c:lblAlgn val="ctr"/>
        <c:lblOffset val="1"/>
        <c:noMultiLvlLbl val="0"/>
      </c:catAx>
      <c:valAx>
        <c:axId val="134413791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msec.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06303"/>
        <c:crosses val="autoZero"/>
        <c:crossBetween val="between"/>
      </c:valAx>
      <c:spPr>
        <a:noFill/>
        <a:ln w="19050"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7536726078602"/>
          <c:y val="0.11279113448534936"/>
          <c:w val="0.85607138692413998"/>
          <c:h val="0.619921804498654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Sheet1!$D$61</c:f>
              <c:strCache>
                <c:ptCount val="1"/>
                <c:pt idx="0">
                  <c:v>Gflops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Sheet1!$E$59:$H$60</c:f>
              <c:multiLvlStrCache>
                <c:ptCount val="4"/>
                <c:lvl>
                  <c:pt idx="0">
                    <c:v>2048</c:v>
                  </c:pt>
                  <c:pt idx="1">
                    <c:v>1024</c:v>
                  </c:pt>
                  <c:pt idx="2">
                    <c:v>512</c:v>
                  </c:pt>
                  <c:pt idx="3">
                    <c:v>256</c:v>
                  </c:pt>
                </c:lvl>
                <c:lvl>
                  <c:pt idx="0">
                    <c:v>16</c:v>
                  </c:pt>
                  <c:pt idx="1">
                    <c:v>64</c:v>
                  </c:pt>
                  <c:pt idx="2">
                    <c:v>256</c:v>
                  </c:pt>
                  <c:pt idx="3">
                    <c:v>1024</c:v>
                  </c:pt>
                </c:lvl>
              </c:multiLvlStrCache>
            </c:multiLvlStrRef>
          </c:cat>
          <c:val>
            <c:numRef>
              <c:f>Sheet1!$E$61:$H$61</c:f>
              <c:numCache>
                <c:formatCode>General</c:formatCode>
                <c:ptCount val="4"/>
                <c:pt idx="0">
                  <c:v>133.64000000000001</c:v>
                </c:pt>
                <c:pt idx="1">
                  <c:v>263.3</c:v>
                </c:pt>
                <c:pt idx="2">
                  <c:v>423.9</c:v>
                </c:pt>
                <c:pt idx="3">
                  <c:v>590.56000000000006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4-4CF6-8644-D3A14851AA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406303"/>
        <c:axId val="134413791"/>
      </c:barChart>
      <c:catAx>
        <c:axId val="1344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 of Block</a:t>
                </a:r>
              </a:p>
              <a:p>
                <a:pPr>
                  <a:defRPr/>
                </a:pPr>
                <a:r>
                  <a:rPr lang="en-US" altLang="ko-KR"/>
                  <a:t># of Thread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13791"/>
        <c:crosses val="autoZero"/>
        <c:auto val="1"/>
        <c:lblAlgn val="ctr"/>
        <c:lblOffset val="100"/>
        <c:noMultiLvlLbl val="0"/>
      </c:catAx>
      <c:valAx>
        <c:axId val="13441379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06303"/>
        <c:crosses val="autoZero"/>
        <c:crossBetween val="between"/>
      </c:valAx>
      <c:spPr>
        <a:noFill/>
        <a:ln w="19050"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5501417378994"/>
          <c:y val="0.15071306254283723"/>
          <c:w val="0.81435335618635041"/>
          <c:h val="0.6715117680471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Sheet1!$F$122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Sheet1!$G$121:$M$121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Sheet1!$G$122:$M$122</c:f>
              <c:numCache>
                <c:formatCode>General</c:formatCode>
                <c:ptCount val="7"/>
                <c:pt idx="0">
                  <c:v>102.6</c:v>
                </c:pt>
                <c:pt idx="1">
                  <c:v>66.37</c:v>
                </c:pt>
                <c:pt idx="2">
                  <c:v>85.54</c:v>
                </c:pt>
                <c:pt idx="3">
                  <c:v>87.09</c:v>
                </c:pt>
                <c:pt idx="4">
                  <c:v>94.49</c:v>
                </c:pt>
                <c:pt idx="5">
                  <c:v>90.99</c:v>
                </c:pt>
                <c:pt idx="6">
                  <c:v>90.11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0-4751-8B65-F785F3668018}"/>
            </c:ext>
          </c:extLst>
        </c:ser>
        <c:ser>
          <c:idx val="1"/>
          <c:order val="1"/>
          <c:tx>
            <c:strRef>
              <c:f>Sheet1!$F$123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numRef>
              <c:f>Sheet1!$G$121:$M$121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Sheet1!$G$123:$M$123</c:f>
              <c:numCache>
                <c:formatCode>General</c:formatCode>
                <c:ptCount val="7"/>
                <c:pt idx="0">
                  <c:v>105.86</c:v>
                </c:pt>
                <c:pt idx="1">
                  <c:v>74.260000000000005</c:v>
                </c:pt>
                <c:pt idx="2">
                  <c:v>51.86</c:v>
                </c:pt>
                <c:pt idx="3">
                  <c:v>58.6</c:v>
                </c:pt>
                <c:pt idx="4">
                  <c:v>48.81</c:v>
                </c:pt>
                <c:pt idx="5">
                  <c:v>49.53</c:v>
                </c:pt>
                <c:pt idx="6">
                  <c:v>63.97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60-4751-8B65-F785F366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2"/>
        <c:overlap val="-5"/>
        <c:axId val="134406303"/>
        <c:axId val="134413791"/>
      </c:barChart>
      <c:catAx>
        <c:axId val="1344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# of Thread</a:t>
                </a:r>
              </a:p>
            </c:rich>
          </c:tx>
          <c:layout>
            <c:manualLayout>
              <c:xMode val="edge"/>
              <c:yMode val="edge"/>
              <c:x val="0.45107767030153861"/>
              <c:y val="0.90640294321699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13791"/>
        <c:crosses val="autoZero"/>
        <c:auto val="1"/>
        <c:lblAlgn val="ctr"/>
        <c:lblOffset val="100"/>
        <c:noMultiLvlLbl val="0"/>
      </c:catAx>
      <c:valAx>
        <c:axId val="134413791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/>
                  <a:t>sec.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06303"/>
        <c:crosses val="autoZero"/>
        <c:crossBetween val="between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045456907687612"/>
          <c:y val="4.8666466148393303E-2"/>
          <c:w val="0.40283505094389682"/>
          <c:h val="9.7000679341737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99431321084865"/>
          <c:y val="0.10625540859534548"/>
          <c:w val="0.82812860892388451"/>
          <c:h val="0.71257916318442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Sheet1!$E$150:$I$150</c:f>
              <c:strCache>
                <c:ptCount val="5"/>
                <c:pt idx="0">
                  <c:v>CUDA</c:v>
                </c:pt>
                <c:pt idx="1">
                  <c:v>CPU
multi thread</c:v>
                </c:pt>
                <c:pt idx="2">
                  <c:v>GSL</c:v>
                </c:pt>
                <c:pt idx="3">
                  <c:v>IntelMKL</c:v>
                </c:pt>
                <c:pt idx="4">
                  <c:v>ATLAS</c:v>
                </c:pt>
              </c:strCache>
            </c:strRef>
          </c:cat>
          <c:val>
            <c:numRef>
              <c:f>Sheet1!$E$151:$I$151</c:f>
              <c:numCache>
                <c:formatCode>General</c:formatCode>
                <c:ptCount val="5"/>
                <c:pt idx="0">
                  <c:v>1.72</c:v>
                </c:pt>
                <c:pt idx="1">
                  <c:v>834.76</c:v>
                </c:pt>
                <c:pt idx="2">
                  <c:v>482.32</c:v>
                </c:pt>
                <c:pt idx="3">
                  <c:v>2.5099999999999998</c:v>
                </c:pt>
                <c:pt idx="4">
                  <c:v>95.94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0-4602-8F81-4A633BBB05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84752"/>
        <c:axId val="111383504"/>
      </c:barChart>
      <c:catAx>
        <c:axId val="1113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11383504"/>
        <c:crosses val="autoZero"/>
        <c:auto val="1"/>
        <c:lblAlgn val="ctr"/>
        <c:lblOffset val="100"/>
        <c:noMultiLvlLbl val="0"/>
      </c:catAx>
      <c:valAx>
        <c:axId val="11138350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/>
                  <a:t>sec.</a:t>
                </a:r>
                <a:endParaRPr lang="ko-KR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11384752"/>
        <c:crosses val="autoZero"/>
        <c:crossBetween val="between"/>
      </c:valAx>
      <c:spPr>
        <a:noFill/>
        <a:ln w="285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Sheet1!$E$142:$J$142</c:f>
              <c:numCache>
                <c:formatCode>General</c:formatCode>
                <c:ptCount val="6"/>
                <c:pt idx="0">
                  <c:v>6.7272727272727275</c:v>
                </c:pt>
                <c:pt idx="1">
                  <c:v>16.375537799631221</c:v>
                </c:pt>
                <c:pt idx="2">
                  <c:v>7.8343740078315172</c:v>
                </c:pt>
                <c:pt idx="3">
                  <c:v>7.2236999147485088</c:v>
                </c:pt>
                <c:pt idx="4">
                  <c:v>4</c:v>
                </c:pt>
                <c:pt idx="5">
                  <c:v>7.0016680567139282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E-4181-937E-B047BA00E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072864"/>
        <c:axId val="1573070784"/>
      </c:barChart>
      <c:catAx>
        <c:axId val="157307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3070784"/>
        <c:crosses val="autoZero"/>
        <c:auto val="1"/>
        <c:lblAlgn val="ctr"/>
        <c:lblOffset val="100"/>
        <c:noMultiLvlLbl val="0"/>
      </c:catAx>
      <c:valAx>
        <c:axId val="15730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30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Sheet1!$E$145:$H$145</c:f>
              <c:numCache>
                <c:formatCode>General</c:formatCode>
                <c:ptCount val="4"/>
                <c:pt idx="0">
                  <c:v>6.7272727272727275</c:v>
                </c:pt>
                <c:pt idx="1">
                  <c:v>7.8343740078315172</c:v>
                </c:pt>
                <c:pt idx="2">
                  <c:v>4</c:v>
                </c:pt>
                <c:pt idx="3">
                  <c:v>7.0016680567139282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5-46C4-8D23-CE56B883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024688"/>
        <c:axId val="1658025104"/>
      </c:barChart>
      <c:catAx>
        <c:axId val="16580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8025104"/>
        <c:crosses val="autoZero"/>
        <c:auto val="1"/>
        <c:lblAlgn val="ctr"/>
        <c:lblOffset val="100"/>
        <c:noMultiLvlLbl val="0"/>
      </c:catAx>
      <c:valAx>
        <c:axId val="16580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80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0531388494471"/>
          <c:y val="0.18794414477717841"/>
          <c:w val="0.81890314530355857"/>
          <c:h val="0.62857627048587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Sheet1!$G$216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174863387978148E-2"/>
                      <c:h val="5.881028650946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B71-4665-8645-A50ACAB4ADBE}"/>
                </c:ext>
              </c:extLst>
            </c:dLbl>
            <c:dLbl>
              <c:idx val="2"/>
              <c:layout>
                <c:manualLayout>
                  <c:x val="-2.18579234972678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71-4665-8645-A50ACAB4AD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Sheet1!$H$215:$K$215</c:f>
              <c:numCache>
                <c:formatCode>@</c:formatCode>
                <c:ptCount val="4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</c:numCache>
            </c:numRef>
          </c:cat>
          <c:val>
            <c:numRef>
              <c:f>Sheet1!$H$216:$K$216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1.89</c:v>
                </c:pt>
                <c:pt idx="2">
                  <c:v>15.78</c:v>
                </c:pt>
                <c:pt idx="3">
                  <c:v>138.22999999999999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1-4665-8645-A50ACAB4ADBE}"/>
            </c:ext>
          </c:extLst>
        </c:ser>
        <c:ser>
          <c:idx val="1"/>
          <c:order val="1"/>
          <c:tx>
            <c:strRef>
              <c:f>Sheet1!$G$217</c:f>
              <c:strCache>
                <c:ptCount val="1"/>
                <c:pt idx="0">
                  <c:v>ATLAS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49956255468066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71-4665-8645-A50ACAB4AD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Sheet1!$H$215:$K$215</c:f>
              <c:numCache>
                <c:formatCode>@</c:formatCode>
                <c:ptCount val="4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</c:numCache>
            </c:numRef>
          </c:cat>
          <c:val>
            <c:numRef>
              <c:f>Sheet1!$H$217:$K$217</c:f>
              <c:numCache>
                <c:formatCode>General</c:formatCode>
                <c:ptCount val="4"/>
                <c:pt idx="0">
                  <c:v>11.99</c:v>
                </c:pt>
                <c:pt idx="1">
                  <c:v>89.95</c:v>
                </c:pt>
                <c:pt idx="2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1-4665-8645-A50ACAB4ADBE}"/>
            </c:ext>
          </c:extLst>
        </c:ser>
        <c:ser>
          <c:idx val="2"/>
          <c:order val="2"/>
          <c:tx>
            <c:strRef>
              <c:f>Sheet1!$G$218</c:f>
              <c:strCache>
                <c:ptCount val="1"/>
                <c:pt idx="0">
                  <c:v>MKL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0928961748633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71-4665-8645-A50ACAB4AD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Sheet1!$H$215:$K$215</c:f>
              <c:numCache>
                <c:formatCode>@</c:formatCode>
                <c:ptCount val="4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</c:numCache>
            </c:numRef>
          </c:cat>
          <c:val>
            <c:numRef>
              <c:f>Sheet1!$H$218:$K$218</c:f>
              <c:numCache>
                <c:formatCode>General</c:formatCode>
                <c:ptCount val="4"/>
                <c:pt idx="0">
                  <c:v>0.5</c:v>
                </c:pt>
                <c:pt idx="1">
                  <c:v>2.5099999999999998</c:v>
                </c:pt>
                <c:pt idx="2">
                  <c:v>16.829999999999998</c:v>
                </c:pt>
                <c:pt idx="3">
                  <c:v>129.68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1-4665-8645-A50ACAB4AD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4589760"/>
        <c:axId val="1754602656"/>
      </c:barChart>
      <c:catAx>
        <c:axId val="175458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Size</a:t>
                </a:r>
                <a:r>
                  <a:rPr lang="en-US" altLang="ko-KR" baseline="0"/>
                  <a:t> of matrix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54602656"/>
        <c:crosses val="autoZero"/>
        <c:auto val="1"/>
        <c:lblAlgn val="ctr"/>
        <c:lblOffset val="100"/>
        <c:noMultiLvlLbl val="0"/>
      </c:catAx>
      <c:valAx>
        <c:axId val="17546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Elaspsed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54589760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36630437588744"/>
          <c:y val="0.1171446876227086"/>
          <c:w val="0.41874927929090833"/>
          <c:h val="7.5183279255447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Elapsed time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Sheet1!$D$12:$J$12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Sheet1!$D$13:$J$13</c:f>
              <c:numCache>
                <c:formatCode>General</c:formatCode>
                <c:ptCount val="7"/>
                <c:pt idx="0">
                  <c:v>793.27300000000002</c:v>
                </c:pt>
                <c:pt idx="1">
                  <c:v>760.09199999999998</c:v>
                </c:pt>
                <c:pt idx="2">
                  <c:v>731.38</c:v>
                </c:pt>
                <c:pt idx="3">
                  <c:v>759.24699999999996</c:v>
                </c:pt>
                <c:pt idx="4">
                  <c:v>759.91899999999998</c:v>
                </c:pt>
                <c:pt idx="5">
                  <c:v>741.33299999999997</c:v>
                </c:pt>
                <c:pt idx="6">
                  <c:v>736.79600000000005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B-4EB8-8114-446E65522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094720"/>
        <c:axId val="1077091808"/>
      </c:barChart>
      <c:catAx>
        <c:axId val="107709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 of Block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5166447944007"/>
              <c:y val="0.87662037037037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77091808"/>
        <c:crosses val="autoZero"/>
        <c:auto val="1"/>
        <c:lblAlgn val="ctr"/>
        <c:lblOffset val="100"/>
        <c:noMultiLvlLbl val="0"/>
      </c:catAx>
      <c:valAx>
        <c:axId val="10770918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msec.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77094720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0531388494471"/>
          <c:y val="0.18794414477717841"/>
          <c:w val="0.81890314530355857"/>
          <c:h val="0.62857627048587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Sheet1!$G$238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2"/>
              <c:layout>
                <c:manualLayout>
                  <c:x val="-6.5573770491804077E-3"/>
                  <c:y val="-3.44530577088729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F8-4CBD-8098-138A7FA9573A}"/>
                </c:ext>
              </c:extLst>
            </c:dLbl>
            <c:dLbl>
              <c:idx val="3"/>
              <c:layout>
                <c:manualLayout>
                  <c:x val="-1.7486338797814208E-2"/>
                  <c:y val="-6.316320946614570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F8-4CBD-8098-138A7FA957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Sheet1!$H$237:$K$237</c:f>
              <c:strCache>
                <c:ptCount val="4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</c:strCache>
            </c:strRef>
          </c:cat>
          <c:val>
            <c:numRef>
              <c:f>Sheet1!$H$238:$K$238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1.89</c:v>
                </c:pt>
                <c:pt idx="2">
                  <c:v>15.78</c:v>
                </c:pt>
                <c:pt idx="3">
                  <c:v>138.22999999999999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8-4CBD-8098-138A7FA9573A}"/>
            </c:ext>
          </c:extLst>
        </c:ser>
        <c:ser>
          <c:idx val="1"/>
          <c:order val="1"/>
          <c:tx>
            <c:strRef>
              <c:f>Sheet1!$G$239</c:f>
              <c:strCache>
                <c:ptCount val="1"/>
                <c:pt idx="0">
                  <c:v>MKL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311475409836065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F8-4CBD-8098-138A7FA957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Sheet1!$H$237:$K$237</c:f>
              <c:strCache>
                <c:ptCount val="4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</c:strCache>
            </c:strRef>
          </c:cat>
          <c:val>
            <c:numRef>
              <c:f>Sheet1!$H$239:$K$239</c:f>
              <c:numCache>
                <c:formatCode>General</c:formatCode>
                <c:ptCount val="4"/>
                <c:pt idx="0">
                  <c:v>0.5</c:v>
                </c:pt>
                <c:pt idx="1">
                  <c:v>2.5099999999999998</c:v>
                </c:pt>
                <c:pt idx="2">
                  <c:v>16.829999999999998</c:v>
                </c:pt>
                <c:pt idx="3">
                  <c:v>129.68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8-4CBD-8098-138A7FA957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4589760"/>
        <c:axId val="1754602656"/>
      </c:barChart>
      <c:catAx>
        <c:axId val="175458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Size</a:t>
                </a:r>
                <a:r>
                  <a:rPr lang="en-US" altLang="ko-KR" baseline="0"/>
                  <a:t> of matrix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54602656"/>
        <c:crosses val="autoZero"/>
        <c:auto val="1"/>
        <c:lblAlgn val="ctr"/>
        <c:lblOffset val="100"/>
        <c:noMultiLvlLbl val="0"/>
      </c:catAx>
      <c:valAx>
        <c:axId val="175460265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Elaspsed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54589760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36630437588744"/>
          <c:y val="0.1171446876227086"/>
          <c:w val="0.41874927929090833"/>
          <c:h val="7.5183279255447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Device processing time </a:t>
            </a:r>
          </a:p>
        </c:rich>
      </c:tx>
      <c:layout>
        <c:manualLayout>
          <c:xMode val="edge"/>
          <c:yMode val="edge"/>
          <c:x val="0.33373511538114264"/>
          <c:y val="2.2561366472684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486256643655223"/>
          <c:y val="0.19274957031255785"/>
          <c:w val="0.83598416388269525"/>
          <c:h val="0.539963374789597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Sheet1!$P$34</c:f>
              <c:strCache>
                <c:ptCount val="1"/>
                <c:pt idx="0">
                  <c:v>Malloc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multiLvlStrRef>
              <c:f>Sheet1!$Q$32:$V$33</c:f>
              <c:multiLvlStrCache>
                <c:ptCount val="6"/>
                <c:lvl>
                  <c:pt idx="0">
                    <c:v>16</c:v>
                  </c:pt>
                  <c:pt idx="1">
                    <c:v>64</c:v>
                  </c:pt>
                  <c:pt idx="2">
                    <c:v>256</c:v>
                  </c:pt>
                  <c:pt idx="3">
                    <c:v>1024</c:v>
                  </c:pt>
                  <c:pt idx="4">
                    <c:v>4096</c:v>
                  </c:pt>
                  <c:pt idx="5">
                    <c:v>16384</c:v>
                  </c:pt>
                </c:lvl>
                <c:lvl>
                  <c:pt idx="0">
                    <c:v>1024</c:v>
                  </c:pt>
                  <c:pt idx="1">
                    <c:v>256</c:v>
                  </c:pt>
                  <c:pt idx="2">
                    <c:v>64</c:v>
                  </c:pt>
                  <c:pt idx="3">
                    <c:v>16</c:v>
                  </c:pt>
                  <c:pt idx="4">
                    <c:v>4</c:v>
                  </c:pt>
                  <c:pt idx="5">
                    <c:v>1</c:v>
                  </c:pt>
                </c:lvl>
              </c:multiLvlStrCache>
            </c:multiLvlStrRef>
          </c:cat>
          <c:val>
            <c:numRef>
              <c:f>Sheet1!$Q$34:$V$34</c:f>
              <c:numCache>
                <c:formatCode>General</c:formatCode>
                <c:ptCount val="6"/>
                <c:pt idx="0">
                  <c:v>7.166666666666667E-2</c:v>
                </c:pt>
                <c:pt idx="1">
                  <c:v>7.2000000000000008E-2</c:v>
                </c:pt>
                <c:pt idx="2">
                  <c:v>7.0333333333333345E-2</c:v>
                </c:pt>
                <c:pt idx="3">
                  <c:v>6.933333333333333E-2</c:v>
                </c:pt>
                <c:pt idx="4">
                  <c:v>7.2666666666666671E-2</c:v>
                </c:pt>
                <c:pt idx="5">
                  <c:v>8.2666666666666666E-2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8-402C-B799-D1311CBE9438}"/>
            </c:ext>
          </c:extLst>
        </c:ser>
        <c:ser>
          <c:idx val="1"/>
          <c:order val="1"/>
          <c:tx>
            <c:strRef>
              <c:f>Sheet1!$P$35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Sheet1!$Q$32:$V$33</c:f>
              <c:multiLvlStrCache>
                <c:ptCount val="6"/>
                <c:lvl>
                  <c:pt idx="0">
                    <c:v>16</c:v>
                  </c:pt>
                  <c:pt idx="1">
                    <c:v>64</c:v>
                  </c:pt>
                  <c:pt idx="2">
                    <c:v>256</c:v>
                  </c:pt>
                  <c:pt idx="3">
                    <c:v>1024</c:v>
                  </c:pt>
                  <c:pt idx="4">
                    <c:v>4096</c:v>
                  </c:pt>
                  <c:pt idx="5">
                    <c:v>16384</c:v>
                  </c:pt>
                </c:lvl>
                <c:lvl>
                  <c:pt idx="0">
                    <c:v>1024</c:v>
                  </c:pt>
                  <c:pt idx="1">
                    <c:v>256</c:v>
                  </c:pt>
                  <c:pt idx="2">
                    <c:v>64</c:v>
                  </c:pt>
                  <c:pt idx="3">
                    <c:v>16</c:v>
                  </c:pt>
                  <c:pt idx="4">
                    <c:v>4</c:v>
                  </c:pt>
                  <c:pt idx="5">
                    <c:v>1</c:v>
                  </c:pt>
                </c:lvl>
              </c:multiLvlStrCache>
            </c:multiLvlStrRef>
          </c:cat>
          <c:val>
            <c:numRef>
              <c:f>Sheet1!$Q$35:$V$35</c:f>
              <c:numCache>
                <c:formatCode>General</c:formatCode>
                <c:ptCount val="6"/>
                <c:pt idx="0">
                  <c:v>7.0333333333333345E-2</c:v>
                </c:pt>
                <c:pt idx="1">
                  <c:v>6.8666666666666668E-2</c:v>
                </c:pt>
                <c:pt idx="2">
                  <c:v>7.166666666666667E-2</c:v>
                </c:pt>
                <c:pt idx="3">
                  <c:v>7.3666666666666658E-2</c:v>
                </c:pt>
                <c:pt idx="4">
                  <c:v>7.0333333333333331E-2</c:v>
                </c:pt>
                <c:pt idx="5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8-402C-B799-D1311CBE9438}"/>
            </c:ext>
          </c:extLst>
        </c:ser>
        <c:ser>
          <c:idx val="2"/>
          <c:order val="2"/>
          <c:tx>
            <c:strRef>
              <c:f>Sheet1!$P$36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Sheet1!$Q$32:$V$33</c:f>
              <c:multiLvlStrCache>
                <c:ptCount val="6"/>
                <c:lvl>
                  <c:pt idx="0">
                    <c:v>16</c:v>
                  </c:pt>
                  <c:pt idx="1">
                    <c:v>64</c:v>
                  </c:pt>
                  <c:pt idx="2">
                    <c:v>256</c:v>
                  </c:pt>
                  <c:pt idx="3">
                    <c:v>1024</c:v>
                  </c:pt>
                  <c:pt idx="4">
                    <c:v>4096</c:v>
                  </c:pt>
                  <c:pt idx="5">
                    <c:v>16384</c:v>
                  </c:pt>
                </c:lvl>
                <c:lvl>
                  <c:pt idx="0">
                    <c:v>1024</c:v>
                  </c:pt>
                  <c:pt idx="1">
                    <c:v>256</c:v>
                  </c:pt>
                  <c:pt idx="2">
                    <c:v>64</c:v>
                  </c:pt>
                  <c:pt idx="3">
                    <c:v>16</c:v>
                  </c:pt>
                  <c:pt idx="4">
                    <c:v>4</c:v>
                  </c:pt>
                  <c:pt idx="5">
                    <c:v>1</c:v>
                  </c:pt>
                </c:lvl>
              </c:multiLvlStrCache>
            </c:multiLvlStrRef>
          </c:cat>
          <c:val>
            <c:numRef>
              <c:f>Sheet1!$Q$36:$V$36</c:f>
              <c:numCache>
                <c:formatCode>General</c:formatCode>
                <c:ptCount val="6"/>
                <c:pt idx="0">
                  <c:v>7.0666666666666669E-2</c:v>
                </c:pt>
                <c:pt idx="1">
                  <c:v>7.0666666666666669E-2</c:v>
                </c:pt>
                <c:pt idx="2">
                  <c:v>6.8333333333333343E-2</c:v>
                </c:pt>
                <c:pt idx="3">
                  <c:v>6.9666666666666668E-2</c:v>
                </c:pt>
                <c:pt idx="4">
                  <c:v>7.3999999999999996E-2</c:v>
                </c:pt>
                <c:pt idx="5">
                  <c:v>8.0666666666666664E-2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8-402C-B799-D1311CBE9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06303"/>
        <c:axId val="134413791"/>
      </c:barChart>
      <c:catAx>
        <c:axId val="1344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 of Block</a:t>
                </a:r>
              </a:p>
              <a:p>
                <a:pPr>
                  <a:defRPr/>
                </a:pPr>
                <a:r>
                  <a:rPr lang="en-US" altLang="ko-KR"/>
                  <a:t># of 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13791"/>
        <c:crosses val="autoZero"/>
        <c:auto val="1"/>
        <c:lblAlgn val="ctr"/>
        <c:lblOffset val="100"/>
        <c:noMultiLvlLbl val="0"/>
      </c:catAx>
      <c:valAx>
        <c:axId val="134413791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msec.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06303"/>
        <c:crosses val="autoZero"/>
        <c:crossBetween val="between"/>
      </c:valAx>
      <c:spPr>
        <a:noFill/>
        <a:ln w="19050"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6978959909280537"/>
          <c:y val="0.10402832902288855"/>
          <c:w val="0.52358602816159938"/>
          <c:h val="7.2481794724134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Device processing time </a:t>
            </a:r>
          </a:p>
        </c:rich>
      </c:tx>
      <c:layout>
        <c:manualLayout>
          <c:xMode val="edge"/>
          <c:yMode val="edge"/>
          <c:x val="0.33373511538114264"/>
          <c:y val="6.3923871672605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486256643655223"/>
          <c:y val="0.19274957031255785"/>
          <c:w val="0.83598416388269525"/>
          <c:h val="0.539963374789597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Sheet1!$D$56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Sheet1!$E$54:$H$55</c:f>
              <c:multiLvlStrCache>
                <c:ptCount val="4"/>
                <c:lvl>
                  <c:pt idx="0">
                    <c:v>2048</c:v>
                  </c:pt>
                  <c:pt idx="1">
                    <c:v>1024</c:v>
                  </c:pt>
                  <c:pt idx="2">
                    <c:v>512</c:v>
                  </c:pt>
                  <c:pt idx="3">
                    <c:v>256</c:v>
                  </c:pt>
                </c:lvl>
                <c:lvl>
                  <c:pt idx="0">
                    <c:v>16</c:v>
                  </c:pt>
                  <c:pt idx="1">
                    <c:v>64</c:v>
                  </c:pt>
                  <c:pt idx="2">
                    <c:v>256</c:v>
                  </c:pt>
                  <c:pt idx="3">
                    <c:v>1024</c:v>
                  </c:pt>
                </c:lvl>
              </c:multiLvlStrCache>
            </c:multiLvlStrRef>
          </c:cat>
          <c:val>
            <c:numRef>
              <c:f>Sheet1!$E$56:$H$56</c:f>
              <c:numCache>
                <c:formatCode>General</c:formatCode>
                <c:ptCount val="4"/>
                <c:pt idx="0">
                  <c:v>8229.11</c:v>
                </c:pt>
                <c:pt idx="1">
                  <c:v>4175.79</c:v>
                </c:pt>
                <c:pt idx="2">
                  <c:v>2593.83</c:v>
                </c:pt>
                <c:pt idx="3">
                  <c:v>1861.88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F-49E9-8D5A-7A2F29CC1F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406303"/>
        <c:axId val="134413791"/>
      </c:barChart>
      <c:catAx>
        <c:axId val="1344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 of Block</a:t>
                </a:r>
              </a:p>
              <a:p>
                <a:pPr>
                  <a:defRPr/>
                </a:pPr>
                <a:r>
                  <a:rPr lang="en-US" altLang="ko-KR"/>
                  <a:t># of Thread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13791"/>
        <c:crosses val="autoZero"/>
        <c:auto val="1"/>
        <c:lblAlgn val="ctr"/>
        <c:lblOffset val="100"/>
        <c:noMultiLvlLbl val="0"/>
      </c:catAx>
      <c:valAx>
        <c:axId val="134413791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msec.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06303"/>
        <c:crosses val="autoZero"/>
        <c:crossBetween val="between"/>
      </c:valAx>
      <c:spPr>
        <a:noFill/>
        <a:ln w="19050"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86256643655223"/>
          <c:y val="0.19274957031255785"/>
          <c:w val="0.83598416388269525"/>
          <c:h val="0.539963374789597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Sheet1!$D$61</c:f>
              <c:strCache>
                <c:ptCount val="1"/>
                <c:pt idx="0">
                  <c:v>Gflops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Sheet1!$E$59:$H$60</c:f>
              <c:multiLvlStrCache>
                <c:ptCount val="4"/>
                <c:lvl>
                  <c:pt idx="0">
                    <c:v>2048</c:v>
                  </c:pt>
                  <c:pt idx="1">
                    <c:v>1024</c:v>
                  </c:pt>
                  <c:pt idx="2">
                    <c:v>512</c:v>
                  </c:pt>
                  <c:pt idx="3">
                    <c:v>256</c:v>
                  </c:pt>
                </c:lvl>
                <c:lvl>
                  <c:pt idx="0">
                    <c:v>16</c:v>
                  </c:pt>
                  <c:pt idx="1">
                    <c:v>64</c:v>
                  </c:pt>
                  <c:pt idx="2">
                    <c:v>256</c:v>
                  </c:pt>
                  <c:pt idx="3">
                    <c:v>1024</c:v>
                  </c:pt>
                </c:lvl>
              </c:multiLvlStrCache>
            </c:multiLvlStrRef>
          </c:cat>
          <c:val>
            <c:numRef>
              <c:f>Sheet1!$E$61:$H$61</c:f>
              <c:numCache>
                <c:formatCode>General</c:formatCode>
                <c:ptCount val="4"/>
                <c:pt idx="0">
                  <c:v>133.64000000000001</c:v>
                </c:pt>
                <c:pt idx="1">
                  <c:v>263.3</c:v>
                </c:pt>
                <c:pt idx="2">
                  <c:v>423.9</c:v>
                </c:pt>
                <c:pt idx="3">
                  <c:v>590.56000000000006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F-4C83-996C-D87A0AAA30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406303"/>
        <c:axId val="134413791"/>
      </c:barChart>
      <c:catAx>
        <c:axId val="1344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 of Block</a:t>
                </a:r>
              </a:p>
              <a:p>
                <a:pPr>
                  <a:defRPr/>
                </a:pPr>
                <a:r>
                  <a:rPr lang="en-US" altLang="ko-KR"/>
                  <a:t># of Thread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13791"/>
        <c:crosses val="autoZero"/>
        <c:auto val="1"/>
        <c:lblAlgn val="ctr"/>
        <c:lblOffset val="100"/>
        <c:noMultiLvlLbl val="0"/>
      </c:catAx>
      <c:valAx>
        <c:axId val="13441379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06303"/>
        <c:crosses val="autoZero"/>
        <c:crossBetween val="between"/>
      </c:valAx>
      <c:spPr>
        <a:noFill/>
        <a:ln w="19050"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GPU(Tesla</a:t>
            </a:r>
            <a:r>
              <a:rPr lang="en-US" baseline="0"/>
              <a:t> T4)</a:t>
            </a:r>
            <a:r>
              <a:rPr lang="en-US"/>
              <a:t> processing time </a:t>
            </a:r>
          </a:p>
        </c:rich>
      </c:tx>
      <c:layout>
        <c:manualLayout>
          <c:xMode val="edge"/>
          <c:yMode val="edge"/>
          <c:x val="0.2535636237590731"/>
          <c:y val="6.7684099418052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486256643655223"/>
          <c:y val="0.19274957031255785"/>
          <c:w val="0.83598416388269525"/>
          <c:h val="0.539963374789597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Sheet1!$E$95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Sheet1!$F$93:$I$94</c:f>
              <c:multiLvlStrCache>
                <c:ptCount val="4"/>
                <c:lvl>
                  <c:pt idx="0">
                    <c:v>2048</c:v>
                  </c:pt>
                  <c:pt idx="1">
                    <c:v>1024</c:v>
                  </c:pt>
                  <c:pt idx="2">
                    <c:v>512</c:v>
                  </c:pt>
                  <c:pt idx="3">
                    <c:v>256</c:v>
                  </c:pt>
                </c:lvl>
                <c:lvl>
                  <c:pt idx="0">
                    <c:v>16</c:v>
                  </c:pt>
                  <c:pt idx="1">
                    <c:v>64</c:v>
                  </c:pt>
                  <c:pt idx="2">
                    <c:v>256</c:v>
                  </c:pt>
                  <c:pt idx="3">
                    <c:v>1024</c:v>
                  </c:pt>
                </c:lvl>
              </c:multiLvlStrCache>
            </c:multiLvlStrRef>
          </c:cat>
          <c:val>
            <c:numRef>
              <c:f>Sheet1!$F$95:$I$95</c:f>
              <c:numCache>
                <c:formatCode>General</c:formatCode>
                <c:ptCount val="4"/>
                <c:pt idx="0">
                  <c:v>0.95599999999999996</c:v>
                </c:pt>
                <c:pt idx="1">
                  <c:v>0.49199999999999999</c:v>
                </c:pt>
                <c:pt idx="2">
                  <c:v>0.29499999999999998</c:v>
                </c:pt>
                <c:pt idx="3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7-4E8B-B470-1BAA24CE31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406303"/>
        <c:axId val="134413791"/>
      </c:barChart>
      <c:catAx>
        <c:axId val="1344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 of Block</a:t>
                </a:r>
              </a:p>
              <a:p>
                <a:pPr>
                  <a:defRPr/>
                </a:pPr>
                <a:r>
                  <a:rPr lang="en-US" altLang="ko-KR"/>
                  <a:t># of Thread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13791"/>
        <c:crosses val="autoZero"/>
        <c:auto val="1"/>
        <c:lblAlgn val="ctr"/>
        <c:lblOffset val="100"/>
        <c:noMultiLvlLbl val="0"/>
      </c:catAx>
      <c:valAx>
        <c:axId val="134413791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sec.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06303"/>
        <c:crosses val="autoZero"/>
        <c:crossBetween val="between"/>
      </c:valAx>
      <c:spPr>
        <a:noFill/>
        <a:ln w="19050"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i9-12900KF  </a:t>
            </a:r>
          </a:p>
          <a:p>
            <a:pPr>
              <a:defRPr/>
            </a:pPr>
            <a:r>
              <a:rPr lang="en-US"/>
              <a:t> processing time </a:t>
            </a:r>
          </a:p>
        </c:rich>
      </c:tx>
      <c:layout>
        <c:manualLayout>
          <c:xMode val="edge"/>
          <c:yMode val="edge"/>
          <c:x val="0.36531782420195796"/>
          <c:y val="3.7602277454473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486256643655223"/>
          <c:y val="0.19274957031255785"/>
          <c:w val="0.83598416388269525"/>
          <c:h val="0.539963374789597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Sheet1!$D$86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0E-4C92-9447-2400C7AAEADA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C7287139-E70A-4F32-B384-CCC7B5178C34}" type="VALUE">
                      <a:rPr lang="en-US" altLang="ko-KR" i="1">
                        <a:solidFill>
                          <a:srgbClr val="FF0000"/>
                        </a:solidFill>
                      </a:rPr>
                      <a:pPr/>
                      <a:t>[값]</a:t>
                    </a:fld>
                    <a:endParaRPr lang="ko-KR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B0E-4C92-9447-2400C7AAEA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Sheet1!$E$85:$J$85</c:f>
              <c:numCache>
                <c:formatCode>General</c:formatCode>
                <c:ptCount val="6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Sheet1!$E$86:$J$86</c:f>
              <c:numCache>
                <c:formatCode>General</c:formatCode>
                <c:ptCount val="6"/>
                <c:pt idx="0">
                  <c:v>61.29</c:v>
                </c:pt>
                <c:pt idx="1">
                  <c:v>100.081</c:v>
                </c:pt>
                <c:pt idx="2">
                  <c:v>112.72</c:v>
                </c:pt>
                <c:pt idx="3">
                  <c:v>159.34</c:v>
                </c:pt>
                <c:pt idx="4">
                  <c:v>137.54</c:v>
                </c:pt>
                <c:pt idx="5">
                  <c:v>113.14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E-4C92-9447-2400C7AAEA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406303"/>
        <c:axId val="134413791"/>
      </c:barChart>
      <c:catAx>
        <c:axId val="1344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 of Thread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13791"/>
        <c:crosses val="autoZero"/>
        <c:auto val="1"/>
        <c:lblAlgn val="ctr"/>
        <c:lblOffset val="100"/>
        <c:noMultiLvlLbl val="0"/>
      </c:catAx>
      <c:valAx>
        <c:axId val="134413791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sec.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06303"/>
        <c:crosses val="autoZero"/>
        <c:crossBetween val="between"/>
      </c:valAx>
      <c:spPr>
        <a:noFill/>
        <a:ln w="19050"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Xeon Gold 5215 </a:t>
            </a:r>
          </a:p>
          <a:p>
            <a:pPr>
              <a:defRPr/>
            </a:pPr>
            <a:r>
              <a:rPr lang="en-US"/>
              <a:t>processing time </a:t>
            </a:r>
          </a:p>
        </c:rich>
      </c:tx>
      <c:layout>
        <c:manualLayout>
          <c:xMode val="edge"/>
          <c:yMode val="edge"/>
          <c:x val="0.36093603420650311"/>
          <c:y val="3.3842049709026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486256643655223"/>
          <c:y val="0.19274957031255785"/>
          <c:w val="0.83598416388269525"/>
          <c:h val="0.539963374789597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Sheet1!$D$79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89-4079-8223-ADE92E4243C5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C0037C3E-440D-415B-A716-D3D185DA8DED}" type="VALUE">
                      <a:rPr lang="en-US" altLang="ko-KR" b="1" i="1">
                        <a:solidFill>
                          <a:srgbClr val="FF0000"/>
                        </a:solidFill>
                      </a:rPr>
                      <a:pPr/>
                      <a:t>[값]</a:t>
                    </a:fld>
                    <a:endParaRPr lang="ko-KR" alt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A89-4079-8223-ADE92E4243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Sheet1!$E$78:$J$78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40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Sheet1!$E$79:$J$79</c:f>
              <c:numCache>
                <c:formatCode>General</c:formatCode>
                <c:ptCount val="6"/>
                <c:pt idx="0">
                  <c:v>102.6</c:v>
                </c:pt>
                <c:pt idx="1">
                  <c:v>66.37</c:v>
                </c:pt>
                <c:pt idx="2">
                  <c:v>67.986999999999995</c:v>
                </c:pt>
                <c:pt idx="3">
                  <c:v>85.54</c:v>
                </c:pt>
                <c:pt idx="4">
                  <c:v>87.09</c:v>
                </c:pt>
                <c:pt idx="5">
                  <c:v>94.491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9-4079-8223-ADE92E4243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406303"/>
        <c:axId val="134413791"/>
      </c:barChart>
      <c:catAx>
        <c:axId val="1344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 of Thread</a:t>
                </a:r>
              </a:p>
            </c:rich>
          </c:tx>
          <c:layout>
            <c:manualLayout>
              <c:xMode val="edge"/>
              <c:yMode val="edge"/>
              <c:x val="0.44270387776745629"/>
              <c:y val="0.81601472114358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13791"/>
        <c:crosses val="autoZero"/>
        <c:auto val="1"/>
        <c:lblAlgn val="ctr"/>
        <c:lblOffset val="100"/>
        <c:noMultiLvlLbl val="0"/>
      </c:catAx>
      <c:valAx>
        <c:axId val="134413791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sec.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06303"/>
        <c:crosses val="autoZero"/>
        <c:crossBetween val="between"/>
      </c:valAx>
      <c:spPr>
        <a:noFill/>
        <a:ln w="19050"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GPU(Tesla</a:t>
            </a:r>
            <a:r>
              <a:rPr lang="en-US" baseline="0"/>
              <a:t> T4 ) </a:t>
            </a:r>
            <a:r>
              <a:rPr lang="en-US"/>
              <a:t>processing time</a:t>
            </a:r>
          </a:p>
          <a:p>
            <a:pPr>
              <a:defRPr/>
            </a:pPr>
            <a:r>
              <a:rPr lang="en-US"/>
              <a:t>calculation</a:t>
            </a:r>
            <a:r>
              <a:rPr lang="en-US" baseline="0"/>
              <a:t> logic revised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6132897947315614"/>
          <c:y val="4.136250519992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85646991082813"/>
          <c:y val="0.20779048129434738"/>
          <c:w val="0.85299026598527605"/>
          <c:h val="0.58884633548041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Sheet1!$D$108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Sheet1!$E$107:$K$107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Sheet1!$E$108:$K$108</c:f>
              <c:numCache>
                <c:formatCode>0</c:formatCode>
                <c:ptCount val="7"/>
                <c:pt idx="0">
                  <c:v>105.86</c:v>
                </c:pt>
                <c:pt idx="1">
                  <c:v>74.260000000000005</c:v>
                </c:pt>
                <c:pt idx="2">
                  <c:v>51.86</c:v>
                </c:pt>
                <c:pt idx="3">
                  <c:v>58.6</c:v>
                </c:pt>
                <c:pt idx="4">
                  <c:v>48.81</c:v>
                </c:pt>
                <c:pt idx="5">
                  <c:v>49.53</c:v>
                </c:pt>
                <c:pt idx="6">
                  <c:v>63.97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4-4CA4-9B89-9A41115577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406303"/>
        <c:axId val="134413791"/>
      </c:barChart>
      <c:catAx>
        <c:axId val="13440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 of Thread</a:t>
                </a:r>
              </a:p>
            </c:rich>
          </c:tx>
          <c:layout>
            <c:manualLayout>
              <c:xMode val="edge"/>
              <c:yMode val="edge"/>
              <c:x val="0.42326828367809355"/>
              <c:y val="0.87241813732529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13791"/>
        <c:crosses val="autoZero"/>
        <c:auto val="1"/>
        <c:lblAlgn val="ctr"/>
        <c:lblOffset val="100"/>
        <c:noMultiLvlLbl val="0"/>
      </c:catAx>
      <c:valAx>
        <c:axId val="134413791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sec.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4406303"/>
        <c:crosses val="autoZero"/>
        <c:crossBetween val="between"/>
      </c:valAx>
      <c:spPr>
        <a:noFill/>
        <a:ln w="19050"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image" Target="../media/image1.png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12</xdr:row>
      <xdr:rowOff>200025</xdr:rowOff>
    </xdr:from>
    <xdr:to>
      <xdr:col>19</xdr:col>
      <xdr:colOff>409574</xdr:colOff>
      <xdr:row>27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D718C83-2D94-6BD1-5906-5B08EC20E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14</xdr:row>
      <xdr:rowOff>57150</xdr:rowOff>
    </xdr:from>
    <xdr:to>
      <xdr:col>12</xdr:col>
      <xdr:colOff>142875</xdr:colOff>
      <xdr:row>27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044F150-5E55-5B5D-5949-A35D12F3F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420222</xdr:colOff>
      <xdr:row>36</xdr:row>
      <xdr:rowOff>118779</xdr:rowOff>
    </xdr:from>
    <xdr:to>
      <xdr:col>23</xdr:col>
      <xdr:colOff>179295</xdr:colOff>
      <xdr:row>52</xdr:row>
      <xdr:rowOff>89646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B857B44-706D-C53F-CA27-0ECB44BC3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665222</xdr:colOff>
      <xdr:row>17</xdr:row>
      <xdr:rowOff>12096</xdr:rowOff>
    </xdr:from>
    <xdr:to>
      <xdr:col>48</xdr:col>
      <xdr:colOff>329613</xdr:colOff>
      <xdr:row>46</xdr:row>
      <xdr:rowOff>119940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CDE258A6-DD55-5B19-6485-9BA62AE56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92347" y="3655409"/>
          <a:ext cx="9332266" cy="6322906"/>
        </a:xfrm>
        <a:prstGeom prst="rect">
          <a:avLst/>
        </a:prstGeom>
      </xdr:spPr>
    </xdr:pic>
    <xdr:clientData/>
  </xdr:twoCellAnchor>
  <xdr:twoCellAnchor>
    <xdr:from>
      <xdr:col>24</xdr:col>
      <xdr:colOff>171143</xdr:colOff>
      <xdr:row>38</xdr:row>
      <xdr:rowOff>19357</xdr:rowOff>
    </xdr:from>
    <xdr:to>
      <xdr:col>32</xdr:col>
      <xdr:colOff>34125</xdr:colOff>
      <xdr:row>53</xdr:row>
      <xdr:rowOff>198042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96151147-4659-4F83-BE6E-F90A238F9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280148</xdr:colOff>
      <xdr:row>57</xdr:row>
      <xdr:rowOff>112059</xdr:rowOff>
    </xdr:from>
    <xdr:to>
      <xdr:col>18</xdr:col>
      <xdr:colOff>39221</xdr:colOff>
      <xdr:row>73</xdr:row>
      <xdr:rowOff>82926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DA58802-D719-4787-BFAD-AFE7C6A1F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156883</xdr:colOff>
      <xdr:row>90</xdr:row>
      <xdr:rowOff>179294</xdr:rowOff>
    </xdr:from>
    <xdr:to>
      <xdr:col>25</xdr:col>
      <xdr:colOff>599515</xdr:colOff>
      <xdr:row>106</xdr:row>
      <xdr:rowOff>150161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0356437-6419-4578-AA40-1DF259207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156879</xdr:colOff>
      <xdr:row>74</xdr:row>
      <xdr:rowOff>145677</xdr:rowOff>
    </xdr:from>
    <xdr:to>
      <xdr:col>25</xdr:col>
      <xdr:colOff>599512</xdr:colOff>
      <xdr:row>90</xdr:row>
      <xdr:rowOff>116544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883EB6F-2C32-4251-A54A-AAF393D64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300158</xdr:colOff>
      <xdr:row>74</xdr:row>
      <xdr:rowOff>164087</xdr:rowOff>
    </xdr:from>
    <xdr:to>
      <xdr:col>18</xdr:col>
      <xdr:colOff>59231</xdr:colOff>
      <xdr:row>90</xdr:row>
      <xdr:rowOff>134954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3A21402-D895-47B0-932F-DAA7781F9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417819</xdr:colOff>
      <xdr:row>91</xdr:row>
      <xdr:rowOff>56830</xdr:rowOff>
    </xdr:from>
    <xdr:to>
      <xdr:col>18</xdr:col>
      <xdr:colOff>68036</xdr:colOff>
      <xdr:row>107</xdr:row>
      <xdr:rowOff>27697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D47DD62-84E1-4B7F-9D15-CA12A8CF6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585107</xdr:colOff>
      <xdr:row>111</xdr:row>
      <xdr:rowOff>163284</xdr:rowOff>
    </xdr:from>
    <xdr:to>
      <xdr:col>28</xdr:col>
      <xdr:colOff>585107</xdr:colOff>
      <xdr:row>130</xdr:row>
      <xdr:rowOff>163285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87DFA38-B514-43EA-A138-18B6C5015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1177637</xdr:colOff>
      <xdr:row>169</xdr:row>
      <xdr:rowOff>138544</xdr:rowOff>
    </xdr:from>
    <xdr:to>
      <xdr:col>13</xdr:col>
      <xdr:colOff>523256</xdr:colOff>
      <xdr:row>188</xdr:row>
      <xdr:rowOff>103908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9756DC7F-409B-72DE-0BEC-59738E3AD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427649</xdr:colOff>
      <xdr:row>170</xdr:row>
      <xdr:rowOff>38540</xdr:rowOff>
    </xdr:from>
    <xdr:to>
      <xdr:col>36</xdr:col>
      <xdr:colOff>494860</xdr:colOff>
      <xdr:row>188</xdr:row>
      <xdr:rowOff>182296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C87BE50-7191-4112-8F98-C96425318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349926</xdr:colOff>
      <xdr:row>188</xdr:row>
      <xdr:rowOff>200706</xdr:rowOff>
    </xdr:from>
    <xdr:to>
      <xdr:col>26</xdr:col>
      <xdr:colOff>476249</xdr:colOff>
      <xdr:row>207</xdr:row>
      <xdr:rowOff>115661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44F0F4A4-72CB-4999-B0F5-A0231B482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378835</xdr:colOff>
      <xdr:row>139</xdr:row>
      <xdr:rowOff>196609</xdr:rowOff>
    </xdr:from>
    <xdr:to>
      <xdr:col>28</xdr:col>
      <xdr:colOff>482744</xdr:colOff>
      <xdr:row>156</xdr:row>
      <xdr:rowOff>121226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9DCD998E-7FE5-45DB-ABAE-BCE218683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200557</xdr:colOff>
      <xdr:row>188</xdr:row>
      <xdr:rowOff>199967</xdr:rowOff>
    </xdr:from>
    <xdr:to>
      <xdr:col>16</xdr:col>
      <xdr:colOff>367392</xdr:colOff>
      <xdr:row>207</xdr:row>
      <xdr:rowOff>85462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AD194E54-1709-41CC-BF26-E3FAC816A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353786</xdr:colOff>
      <xdr:row>170</xdr:row>
      <xdr:rowOff>48553</xdr:rowOff>
    </xdr:from>
    <xdr:to>
      <xdr:col>26</xdr:col>
      <xdr:colOff>408215</xdr:colOff>
      <xdr:row>189</xdr:row>
      <xdr:rowOff>3712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1FBD1E33-6549-4D25-AF1D-5F8064BDA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533400</xdr:colOff>
      <xdr:row>134</xdr:row>
      <xdr:rowOff>95250</xdr:rowOff>
    </xdr:from>
    <xdr:to>
      <xdr:col>17</xdr:col>
      <xdr:colOff>200025</xdr:colOff>
      <xdr:row>145</xdr:row>
      <xdr:rowOff>114300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283CECF4-698B-E122-1CA9-27B56333A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9525</xdr:colOff>
      <xdr:row>148</xdr:row>
      <xdr:rowOff>38100</xdr:rowOff>
    </xdr:from>
    <xdr:to>
      <xdr:col>17</xdr:col>
      <xdr:colOff>466725</xdr:colOff>
      <xdr:row>159</xdr:row>
      <xdr:rowOff>85725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AD5315AD-BF1A-197E-1B9F-21490BD57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552450</xdr:colOff>
      <xdr:row>210</xdr:row>
      <xdr:rowOff>66674</xdr:rowOff>
    </xdr:from>
    <xdr:to>
      <xdr:col>20</xdr:col>
      <xdr:colOff>190500</xdr:colOff>
      <xdr:row>227</xdr:row>
      <xdr:rowOff>133349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C0CF3042-CF06-C230-E4D0-D69CE1433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609600</xdr:colOff>
      <xdr:row>227</xdr:row>
      <xdr:rowOff>38100</xdr:rowOff>
    </xdr:from>
    <xdr:to>
      <xdr:col>20</xdr:col>
      <xdr:colOff>247650</xdr:colOff>
      <xdr:row>244</xdr:row>
      <xdr:rowOff>161925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E748958-347A-4A96-8C52-37E676B1A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0.26581</cdr:x>
      <cdr:y>0.32515</cdr:y>
    </cdr:from>
    <cdr:to>
      <cdr:x>0.49518</cdr:x>
      <cdr:y>0.41141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F588F54-1F7C-6E1D-D1F4-ABF918880EB2}"/>
            </a:ext>
          </a:extLst>
        </cdr:cNvPr>
        <cdr:cNvSpPr txBox="1"/>
      </cdr:nvSpPr>
      <cdr:spPr>
        <a:xfrm xmlns:a="http://schemas.openxmlformats.org/drawingml/2006/main">
          <a:off x="1389531" y="1098175"/>
          <a:ext cx="1199029" cy="291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 b="1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8+16 Core</a:t>
          </a:r>
          <a:endParaRPr lang="ko-KR" altLang="en-US" sz="1100" b="1" i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0.3677</cdr:x>
      <cdr:y>0.40655</cdr:y>
    </cdr:from>
    <cdr:to>
      <cdr:x>0.59707</cdr:x>
      <cdr:y>0.49281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2CEB7D6-12F9-41F6-FF2B-75BF1C9B0A41}"/>
            </a:ext>
          </a:extLst>
        </cdr:cNvPr>
        <cdr:cNvSpPr txBox="1"/>
      </cdr:nvSpPr>
      <cdr:spPr>
        <a:xfrm xmlns:a="http://schemas.openxmlformats.org/drawingml/2006/main">
          <a:off x="1922182" y="1373095"/>
          <a:ext cx="1199029" cy="291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 b="1" i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2*(10+10)</a:t>
          </a:r>
          <a:r>
            <a:rPr lang="en-US" altLang="ko-KR" sz="1100" b="1" i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Core</a:t>
          </a:r>
          <a:endParaRPr lang="ko-KR" altLang="en-US" sz="1100" b="1" i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BF4E-A6EB-4F03-9429-117B6ACEDE76}">
  <dimension ref="B6:AD239"/>
  <sheetViews>
    <sheetView tabSelected="1" topLeftCell="C213" zoomScaleNormal="100" workbookViewId="0">
      <selection activeCell="M246" sqref="M246"/>
    </sheetView>
  </sheetViews>
  <sheetFormatPr defaultRowHeight="16.5" x14ac:dyDescent="0.3"/>
  <cols>
    <col min="3" max="3" width="13.125" customWidth="1"/>
    <col min="5" max="5" width="18.5" customWidth="1"/>
    <col min="6" max="6" width="22.625" customWidth="1"/>
    <col min="7" max="7" width="15.125" customWidth="1"/>
    <col min="8" max="8" width="12.375" customWidth="1"/>
    <col min="9" max="11" width="10.375" bestFit="1" customWidth="1"/>
  </cols>
  <sheetData>
    <row r="6" spans="3:10" x14ac:dyDescent="0.3">
      <c r="D6">
        <v>32</v>
      </c>
      <c r="E6">
        <v>64</v>
      </c>
      <c r="F6">
        <v>128</v>
      </c>
      <c r="G6">
        <v>256</v>
      </c>
      <c r="H6">
        <v>512</v>
      </c>
      <c r="I6">
        <v>1024</v>
      </c>
      <c r="J6">
        <v>2048</v>
      </c>
    </row>
    <row r="7" spans="3:10" x14ac:dyDescent="0.3">
      <c r="C7" t="s">
        <v>2</v>
      </c>
      <c r="D7">
        <v>9.6000000000000002E-2</v>
      </c>
      <c r="E7">
        <v>9.6000000000000002E-2</v>
      </c>
      <c r="F7">
        <v>9.9000000000000005E-2</v>
      </c>
      <c r="G7">
        <v>0.104</v>
      </c>
      <c r="H7">
        <v>9.6000000000000002E-2</v>
      </c>
      <c r="I7">
        <v>0.1</v>
      </c>
      <c r="J7">
        <v>9.6000000000000002E-2</v>
      </c>
    </row>
    <row r="8" spans="3:10" x14ac:dyDescent="0.3">
      <c r="C8" t="s">
        <v>0</v>
      </c>
      <c r="D8">
        <v>0.23400000000000001</v>
      </c>
      <c r="E8">
        <v>0.23100000000000001</v>
      </c>
      <c r="F8">
        <v>0.23</v>
      </c>
      <c r="G8">
        <v>0.23</v>
      </c>
      <c r="H8">
        <v>0.22900000000000001</v>
      </c>
      <c r="I8">
        <v>0.23100000000000001</v>
      </c>
      <c r="J8">
        <v>0.23699999999999999</v>
      </c>
    </row>
    <row r="9" spans="3:10" x14ac:dyDescent="0.3">
      <c r="C9" t="s">
        <v>3</v>
      </c>
      <c r="D9">
        <v>0.30399999999999999</v>
      </c>
      <c r="E9">
        <v>0.28399999999999997</v>
      </c>
      <c r="F9">
        <v>0.27400000000000002</v>
      </c>
      <c r="G9">
        <v>0.44</v>
      </c>
      <c r="H9">
        <v>0.29599999999999999</v>
      </c>
      <c r="I9">
        <v>0.28199999999999997</v>
      </c>
      <c r="J9">
        <v>0.28599999999999998</v>
      </c>
    </row>
    <row r="10" spans="3:10" x14ac:dyDescent="0.3">
      <c r="C10" t="s">
        <v>1</v>
      </c>
      <c r="D10">
        <v>793.27300000000002</v>
      </c>
      <c r="E10">
        <v>760.09199999999998</v>
      </c>
      <c r="F10">
        <v>731.38</v>
      </c>
      <c r="G10">
        <v>759.24699999999996</v>
      </c>
      <c r="H10">
        <v>759.91899999999998</v>
      </c>
      <c r="I10">
        <v>741.33299999999997</v>
      </c>
      <c r="J10">
        <v>736.79600000000005</v>
      </c>
    </row>
    <row r="12" spans="3:10" x14ac:dyDescent="0.3">
      <c r="D12">
        <v>32</v>
      </c>
      <c r="E12">
        <v>64</v>
      </c>
      <c r="F12">
        <v>128</v>
      </c>
      <c r="G12">
        <v>256</v>
      </c>
      <c r="H12">
        <v>512</v>
      </c>
      <c r="I12">
        <v>1024</v>
      </c>
      <c r="J12">
        <v>2048</v>
      </c>
    </row>
    <row r="13" spans="3:10" x14ac:dyDescent="0.3">
      <c r="C13" t="s">
        <v>1</v>
      </c>
      <c r="D13">
        <v>793.27300000000002</v>
      </c>
      <c r="E13">
        <v>760.09199999999998</v>
      </c>
      <c r="F13">
        <v>731.38</v>
      </c>
      <c r="G13">
        <v>759.24699999999996</v>
      </c>
      <c r="H13">
        <v>759.91899999999998</v>
      </c>
      <c r="I13">
        <v>741.33299999999997</v>
      </c>
      <c r="J13">
        <v>736.79600000000005</v>
      </c>
    </row>
    <row r="31" spans="3:22" x14ac:dyDescent="0.3">
      <c r="C31" t="s">
        <v>4</v>
      </c>
      <c r="D31">
        <v>16</v>
      </c>
      <c r="E31">
        <v>64</v>
      </c>
      <c r="F31">
        <v>256</v>
      </c>
      <c r="G31">
        <v>1024</v>
      </c>
      <c r="H31">
        <v>4096</v>
      </c>
      <c r="I31">
        <v>16384</v>
      </c>
    </row>
    <row r="32" spans="3:22" x14ac:dyDescent="0.3">
      <c r="C32" t="s">
        <v>5</v>
      </c>
      <c r="D32">
        <v>1024</v>
      </c>
      <c r="E32">
        <v>256</v>
      </c>
      <c r="F32">
        <v>64</v>
      </c>
      <c r="G32">
        <v>16</v>
      </c>
      <c r="H32">
        <v>4</v>
      </c>
      <c r="I32">
        <v>1</v>
      </c>
      <c r="Q32">
        <v>1024</v>
      </c>
      <c r="R32">
        <v>256</v>
      </c>
      <c r="S32">
        <v>64</v>
      </c>
      <c r="T32">
        <v>16</v>
      </c>
      <c r="U32">
        <v>4</v>
      </c>
      <c r="V32">
        <v>1</v>
      </c>
    </row>
    <row r="33" spans="2:30" x14ac:dyDescent="0.3">
      <c r="Q33">
        <v>16</v>
      </c>
      <c r="R33">
        <v>64</v>
      </c>
      <c r="S33">
        <v>256</v>
      </c>
      <c r="T33">
        <v>1024</v>
      </c>
      <c r="U33">
        <v>4096</v>
      </c>
      <c r="V33">
        <v>16384</v>
      </c>
    </row>
    <row r="34" spans="2:30" x14ac:dyDescent="0.3">
      <c r="D34">
        <v>1024</v>
      </c>
      <c r="E34">
        <v>256</v>
      </c>
      <c r="F34">
        <v>64</v>
      </c>
      <c r="G34">
        <v>16</v>
      </c>
      <c r="H34">
        <v>4</v>
      </c>
      <c r="I34">
        <v>1</v>
      </c>
      <c r="P34" t="s">
        <v>2</v>
      </c>
      <c r="Q34">
        <v>7.166666666666667E-2</v>
      </c>
      <c r="R34">
        <v>7.2000000000000008E-2</v>
      </c>
      <c r="S34">
        <v>7.0333333333333345E-2</v>
      </c>
      <c r="T34">
        <v>6.933333333333333E-2</v>
      </c>
      <c r="U34">
        <v>7.2666666666666671E-2</v>
      </c>
      <c r="V34">
        <v>8.2666666666666666E-2</v>
      </c>
    </row>
    <row r="35" spans="2:30" x14ac:dyDescent="0.3">
      <c r="D35">
        <v>16</v>
      </c>
      <c r="E35">
        <v>64</v>
      </c>
      <c r="F35">
        <v>256</v>
      </c>
      <c r="G35">
        <v>1024</v>
      </c>
      <c r="H35">
        <v>4096</v>
      </c>
      <c r="I35">
        <v>16384</v>
      </c>
      <c r="P35" t="s">
        <v>0</v>
      </c>
      <c r="Q35">
        <v>7.0333333333333345E-2</v>
      </c>
      <c r="R35">
        <v>6.8666666666666668E-2</v>
      </c>
      <c r="S35">
        <v>7.166666666666667E-2</v>
      </c>
      <c r="T35">
        <v>7.3666666666666658E-2</v>
      </c>
      <c r="U35">
        <v>7.0333333333333331E-2</v>
      </c>
      <c r="V35">
        <v>8.1000000000000003E-2</v>
      </c>
    </row>
    <row r="36" spans="2:30" x14ac:dyDescent="0.3">
      <c r="C36" t="s">
        <v>6</v>
      </c>
      <c r="D36">
        <v>409.09300000000002</v>
      </c>
      <c r="E36">
        <v>400.4</v>
      </c>
      <c r="F36">
        <v>396.49</v>
      </c>
      <c r="G36">
        <v>402.34</v>
      </c>
      <c r="H36">
        <v>393.99</v>
      </c>
      <c r="I36">
        <v>400.19</v>
      </c>
      <c r="P36" t="s">
        <v>3</v>
      </c>
      <c r="Q36">
        <v>7.0666666666666669E-2</v>
      </c>
      <c r="R36">
        <v>7.0666666666666669E-2</v>
      </c>
      <c r="S36">
        <v>6.8333333333333343E-2</v>
      </c>
      <c r="T36">
        <v>6.9666666666666668E-2</v>
      </c>
      <c r="U36">
        <v>7.3999999999999996E-2</v>
      </c>
      <c r="V36">
        <v>8.0666666666666664E-2</v>
      </c>
      <c r="AD36">
        <v>384</v>
      </c>
    </row>
    <row r="38" spans="2:30" x14ac:dyDescent="0.3">
      <c r="B38">
        <v>3</v>
      </c>
      <c r="E38">
        <v>4</v>
      </c>
      <c r="H38">
        <v>5</v>
      </c>
      <c r="K38">
        <v>6</v>
      </c>
    </row>
    <row r="39" spans="2:30" x14ac:dyDescent="0.3">
      <c r="B39">
        <v>0.1</v>
      </c>
      <c r="C39">
        <v>9.6000000000000002E-2</v>
      </c>
      <c r="D39">
        <v>9.6000000000000002E-2</v>
      </c>
      <c r="E39">
        <v>9.2999999999999999E-2</v>
      </c>
      <c r="F39">
        <v>0.10100000000000001</v>
      </c>
      <c r="G39">
        <v>9.4E-2</v>
      </c>
      <c r="H39">
        <v>9.6000000000000002E-2</v>
      </c>
      <c r="I39">
        <v>9.4E-2</v>
      </c>
      <c r="J39">
        <v>9.8000000000000004E-2</v>
      </c>
      <c r="K39">
        <v>0.111</v>
      </c>
      <c r="L39">
        <v>0.10100000000000001</v>
      </c>
      <c r="M39">
        <v>9.4E-2</v>
      </c>
    </row>
    <row r="40" spans="2:30" x14ac:dyDescent="0.3">
      <c r="B40">
        <v>6.5000000000000002E-2</v>
      </c>
      <c r="C40">
        <v>6.8000000000000005E-2</v>
      </c>
      <c r="D40">
        <v>6.2E-2</v>
      </c>
      <c r="E40">
        <v>6.3E-2</v>
      </c>
      <c r="F40">
        <v>7.0999999999999994E-2</v>
      </c>
      <c r="G40">
        <v>6.4000000000000001E-2</v>
      </c>
      <c r="H40">
        <v>6.4000000000000001E-2</v>
      </c>
      <c r="I40">
        <v>6.6000000000000003E-2</v>
      </c>
      <c r="J40">
        <v>6.5000000000000002E-2</v>
      </c>
      <c r="K40">
        <v>6.2E-2</v>
      </c>
      <c r="L40">
        <v>6.6000000000000003E-2</v>
      </c>
      <c r="M40">
        <v>6.5000000000000002E-2</v>
      </c>
    </row>
    <row r="41" spans="2:30" x14ac:dyDescent="0.3">
      <c r="B41">
        <v>4.5999999999999999E-2</v>
      </c>
      <c r="C41">
        <v>5.0999999999999997E-2</v>
      </c>
      <c r="D41">
        <v>4.7E-2</v>
      </c>
      <c r="E41">
        <v>5.1999999999999998E-2</v>
      </c>
      <c r="F41">
        <v>4.9000000000000002E-2</v>
      </c>
      <c r="G41">
        <v>5.0999999999999997E-2</v>
      </c>
      <c r="H41">
        <v>5.8000000000000003E-2</v>
      </c>
      <c r="I41">
        <v>5.0999999999999997E-2</v>
      </c>
      <c r="J41">
        <v>5.8999999999999997E-2</v>
      </c>
      <c r="K41">
        <v>7.4999999999999997E-2</v>
      </c>
      <c r="L41">
        <v>7.5999999999999998E-2</v>
      </c>
      <c r="M41">
        <v>8.3000000000000004E-2</v>
      </c>
    </row>
    <row r="42" spans="2:30" x14ac:dyDescent="0.3">
      <c r="B42">
        <f>AVERAGE(B39:B41)</f>
        <v>7.0333333333333345E-2</v>
      </c>
      <c r="C42">
        <f>AVERAGE(C39:C41)</f>
        <v>7.166666666666667E-2</v>
      </c>
      <c r="D42">
        <f t="shared" ref="D42:K42" si="0">AVERAGE(D39:D41)</f>
        <v>6.8333333333333343E-2</v>
      </c>
      <c r="E42">
        <f>AVERAGE(E39:E41)</f>
        <v>6.933333333333333E-2</v>
      </c>
      <c r="F42">
        <f>AVERAGE(F39:F41)</f>
        <v>7.3666666666666658E-2</v>
      </c>
      <c r="G42">
        <f t="shared" si="0"/>
        <v>6.9666666666666668E-2</v>
      </c>
      <c r="H42">
        <f t="shared" si="0"/>
        <v>7.2666666666666671E-2</v>
      </c>
      <c r="I42">
        <f t="shared" si="0"/>
        <v>7.0333333333333331E-2</v>
      </c>
      <c r="J42">
        <f t="shared" si="0"/>
        <v>7.3999999999999996E-2</v>
      </c>
      <c r="K42">
        <f t="shared" si="0"/>
        <v>8.2666666666666666E-2</v>
      </c>
      <c r="L42">
        <f>AVERAGE(L39:L41)</f>
        <v>8.1000000000000003E-2</v>
      </c>
      <c r="M42">
        <f>AVERAGE(M39:M41)</f>
        <v>8.0666666666666664E-2</v>
      </c>
    </row>
    <row r="45" spans="2:30" x14ac:dyDescent="0.3">
      <c r="B45">
        <v>2</v>
      </c>
      <c r="E45">
        <v>1</v>
      </c>
    </row>
    <row r="46" spans="2:30" x14ac:dyDescent="0.3">
      <c r="B46">
        <v>9.8000000000000004E-2</v>
      </c>
      <c r="C46">
        <v>9.2999999999999999E-2</v>
      </c>
      <c r="D46">
        <v>9.5000000000000001E-2</v>
      </c>
      <c r="E46">
        <v>9.7000000000000003E-2</v>
      </c>
      <c r="F46">
        <v>9.6000000000000002E-2</v>
      </c>
      <c r="G46">
        <v>9.7000000000000003E-2</v>
      </c>
    </row>
    <row r="47" spans="2:30" x14ac:dyDescent="0.3">
      <c r="B47">
        <v>6.9000000000000006E-2</v>
      </c>
      <c r="C47">
        <v>6.6000000000000003E-2</v>
      </c>
      <c r="D47">
        <v>6.9000000000000006E-2</v>
      </c>
      <c r="E47">
        <v>7.0000000000000007E-2</v>
      </c>
      <c r="F47">
        <v>6.6000000000000003E-2</v>
      </c>
      <c r="G47">
        <v>6.6000000000000003E-2</v>
      </c>
    </row>
    <row r="48" spans="2:30" x14ac:dyDescent="0.3">
      <c r="B48">
        <v>4.9000000000000002E-2</v>
      </c>
      <c r="C48">
        <v>4.7E-2</v>
      </c>
      <c r="D48">
        <v>4.8000000000000001E-2</v>
      </c>
      <c r="E48">
        <v>4.8000000000000001E-2</v>
      </c>
      <c r="F48">
        <v>4.9000000000000002E-2</v>
      </c>
      <c r="G48">
        <v>4.9000000000000002E-2</v>
      </c>
    </row>
    <row r="49" spans="2:16" x14ac:dyDescent="0.3">
      <c r="B49">
        <f>AVERAGE(B46:B48)</f>
        <v>7.2000000000000008E-2</v>
      </c>
      <c r="C49">
        <f t="shared" ref="C49:G49" si="1">AVERAGE(C46:C48)</f>
        <v>6.8666666666666668E-2</v>
      </c>
      <c r="D49">
        <f t="shared" si="1"/>
        <v>7.0666666666666669E-2</v>
      </c>
      <c r="E49">
        <f t="shared" si="1"/>
        <v>7.166666666666667E-2</v>
      </c>
      <c r="F49">
        <f t="shared" si="1"/>
        <v>7.0333333333333345E-2</v>
      </c>
      <c r="G49">
        <f t="shared" si="1"/>
        <v>7.0666666666666669E-2</v>
      </c>
    </row>
    <row r="53" spans="2:16" x14ac:dyDescent="0.3">
      <c r="E53" t="s">
        <v>7</v>
      </c>
      <c r="F53" t="s">
        <v>8</v>
      </c>
      <c r="G53" t="s">
        <v>9</v>
      </c>
      <c r="H53" t="s">
        <v>10</v>
      </c>
    </row>
    <row r="54" spans="2:16" x14ac:dyDescent="0.3">
      <c r="E54">
        <v>16</v>
      </c>
      <c r="F54">
        <v>64</v>
      </c>
      <c r="G54">
        <v>256</v>
      </c>
      <c r="H54">
        <v>1024</v>
      </c>
    </row>
    <row r="55" spans="2:16" x14ac:dyDescent="0.3">
      <c r="E55">
        <v>2048</v>
      </c>
      <c r="F55">
        <v>1024</v>
      </c>
      <c r="G55">
        <v>512</v>
      </c>
      <c r="H55">
        <v>256</v>
      </c>
    </row>
    <row r="56" spans="2:16" x14ac:dyDescent="0.3">
      <c r="D56" t="s">
        <v>11</v>
      </c>
      <c r="E56">
        <v>8229.11</v>
      </c>
      <c r="F56">
        <v>4175.79</v>
      </c>
      <c r="G56">
        <v>2593.83</v>
      </c>
      <c r="H56">
        <v>1861.88</v>
      </c>
    </row>
    <row r="59" spans="2:16" x14ac:dyDescent="0.3">
      <c r="E59">
        <v>16</v>
      </c>
      <c r="F59">
        <v>64</v>
      </c>
      <c r="G59">
        <v>256</v>
      </c>
      <c r="H59">
        <v>1024</v>
      </c>
    </row>
    <row r="60" spans="2:16" x14ac:dyDescent="0.3">
      <c r="E60">
        <v>2048</v>
      </c>
      <c r="F60">
        <v>1024</v>
      </c>
      <c r="G60">
        <v>512</v>
      </c>
      <c r="H60">
        <v>256</v>
      </c>
    </row>
    <row r="61" spans="2:16" x14ac:dyDescent="0.3">
      <c r="D61" t="s">
        <v>12</v>
      </c>
      <c r="E61">
        <v>133.64000000000001</v>
      </c>
      <c r="F61">
        <v>263.3</v>
      </c>
      <c r="G61">
        <v>423.9</v>
      </c>
      <c r="H61">
        <v>590.56000000000006</v>
      </c>
    </row>
    <row r="62" spans="2:16" x14ac:dyDescent="0.3">
      <c r="F62">
        <v>8089.0590000000002</v>
      </c>
      <c r="G62">
        <v>135.93</v>
      </c>
      <c r="I62">
        <v>4150</v>
      </c>
      <c r="J62">
        <v>264.91000000000003</v>
      </c>
      <c r="L62">
        <v>2586.58</v>
      </c>
      <c r="M62">
        <v>425.08</v>
      </c>
      <c r="O62">
        <v>1844.682</v>
      </c>
      <c r="P62">
        <v>596.04</v>
      </c>
    </row>
    <row r="63" spans="2:16" x14ac:dyDescent="0.3">
      <c r="F63">
        <v>8226.5920000000006</v>
      </c>
      <c r="G63">
        <v>133.65</v>
      </c>
      <c r="I63">
        <v>4178.29</v>
      </c>
      <c r="J63">
        <v>263.14999999999998</v>
      </c>
      <c r="L63">
        <v>2585.3359999999998</v>
      </c>
      <c r="M63">
        <v>425.29</v>
      </c>
      <c r="O63">
        <v>1872.4849999999999</v>
      </c>
      <c r="P63">
        <v>587.19000000000005</v>
      </c>
    </row>
    <row r="64" spans="2:16" x14ac:dyDescent="0.3">
      <c r="F64">
        <v>8371.7000000000007</v>
      </c>
      <c r="G64">
        <v>131.34</v>
      </c>
      <c r="I64">
        <v>4199.08</v>
      </c>
      <c r="J64">
        <v>261.85000000000002</v>
      </c>
      <c r="L64">
        <v>2609.58</v>
      </c>
      <c r="M64">
        <v>421.34</v>
      </c>
      <c r="O64">
        <v>1868.4949999999999</v>
      </c>
      <c r="P64">
        <v>588.45000000000005</v>
      </c>
    </row>
    <row r="65" spans="4:16" x14ac:dyDescent="0.3">
      <c r="F65">
        <f>AVERAGE(F62:F64)</f>
        <v>8229.1170000000002</v>
      </c>
      <c r="G65">
        <f t="shared" ref="G65:P65" si="2">AVERAGE(G62:G64)</f>
        <v>133.64000000000001</v>
      </c>
      <c r="H65" t="e">
        <f t="shared" si="2"/>
        <v>#DIV/0!</v>
      </c>
      <c r="I65">
        <f t="shared" si="2"/>
        <v>4175.79</v>
      </c>
      <c r="J65">
        <f t="shared" si="2"/>
        <v>263.30333333333334</v>
      </c>
      <c r="K65" t="e">
        <f t="shared" si="2"/>
        <v>#DIV/0!</v>
      </c>
      <c r="L65">
        <f t="shared" si="2"/>
        <v>2593.8319999999999</v>
      </c>
      <c r="M65">
        <f t="shared" si="2"/>
        <v>423.90333333333336</v>
      </c>
      <c r="N65" t="e">
        <f t="shared" si="2"/>
        <v>#DIV/0!</v>
      </c>
      <c r="O65">
        <f t="shared" si="2"/>
        <v>1861.8873333333333</v>
      </c>
      <c r="P65">
        <f t="shared" si="2"/>
        <v>590.56000000000006</v>
      </c>
    </row>
    <row r="77" spans="4:16" x14ac:dyDescent="0.3">
      <c r="D77" t="s">
        <v>13</v>
      </c>
    </row>
    <row r="78" spans="4:16" x14ac:dyDescent="0.3">
      <c r="E78">
        <v>16</v>
      </c>
      <c r="F78">
        <v>32</v>
      </c>
      <c r="G78" s="1">
        <v>40</v>
      </c>
      <c r="H78">
        <v>64</v>
      </c>
      <c r="I78">
        <v>128</v>
      </c>
      <c r="J78">
        <v>256</v>
      </c>
    </row>
    <row r="79" spans="4:16" x14ac:dyDescent="0.3">
      <c r="D79" t="s">
        <v>11</v>
      </c>
      <c r="E79">
        <v>102.6</v>
      </c>
      <c r="F79">
        <v>66.37</v>
      </c>
      <c r="G79">
        <v>67.986999999999995</v>
      </c>
      <c r="H79">
        <v>85.54</v>
      </c>
      <c r="I79">
        <v>87.09</v>
      </c>
      <c r="J79">
        <v>94.491</v>
      </c>
    </row>
    <row r="81" spans="4:14" x14ac:dyDescent="0.3">
      <c r="N81" t="s">
        <v>16</v>
      </c>
    </row>
    <row r="82" spans="4:14" x14ac:dyDescent="0.3">
      <c r="N82" t="s">
        <v>17</v>
      </c>
    </row>
    <row r="84" spans="4:14" x14ac:dyDescent="0.3">
      <c r="D84" t="s">
        <v>14</v>
      </c>
      <c r="F84" t="s">
        <v>15</v>
      </c>
      <c r="G84">
        <v>5.2</v>
      </c>
    </row>
    <row r="85" spans="4:14" x14ac:dyDescent="0.3">
      <c r="E85">
        <v>16</v>
      </c>
      <c r="F85">
        <v>24</v>
      </c>
      <c r="G85">
        <v>32</v>
      </c>
      <c r="H85">
        <v>64</v>
      </c>
      <c r="I85">
        <v>128</v>
      </c>
      <c r="J85">
        <v>256</v>
      </c>
    </row>
    <row r="86" spans="4:14" x14ac:dyDescent="0.3">
      <c r="D86" t="s">
        <v>11</v>
      </c>
      <c r="E86">
        <v>61.29</v>
      </c>
      <c r="F86">
        <v>100.081</v>
      </c>
      <c r="G86">
        <v>112.72</v>
      </c>
      <c r="H86">
        <v>159.34</v>
      </c>
      <c r="I86">
        <v>137.54</v>
      </c>
      <c r="J86">
        <v>113.14</v>
      </c>
    </row>
    <row r="92" spans="4:14" x14ac:dyDescent="0.3">
      <c r="F92" t="s">
        <v>7</v>
      </c>
      <c r="G92" t="s">
        <v>8</v>
      </c>
      <c r="H92" t="s">
        <v>9</v>
      </c>
      <c r="I92" t="s">
        <v>10</v>
      </c>
    </row>
    <row r="93" spans="4:14" x14ac:dyDescent="0.3">
      <c r="F93">
        <v>16</v>
      </c>
      <c r="G93">
        <v>64</v>
      </c>
      <c r="H93">
        <v>256</v>
      </c>
      <c r="I93">
        <v>1024</v>
      </c>
    </row>
    <row r="94" spans="4:14" x14ac:dyDescent="0.3">
      <c r="F94">
        <v>2048</v>
      </c>
      <c r="G94">
        <v>1024</v>
      </c>
      <c r="H94">
        <v>512</v>
      </c>
      <c r="I94">
        <v>256</v>
      </c>
    </row>
    <row r="95" spans="4:14" x14ac:dyDescent="0.3">
      <c r="D95" t="s">
        <v>18</v>
      </c>
      <c r="E95" t="s">
        <v>11</v>
      </c>
      <c r="F95">
        <v>0.95599999999999996</v>
      </c>
      <c r="G95">
        <v>0.49199999999999999</v>
      </c>
      <c r="H95">
        <v>0.29499999999999998</v>
      </c>
      <c r="I95">
        <v>0.27200000000000002</v>
      </c>
    </row>
    <row r="104" spans="4:11" x14ac:dyDescent="0.3">
      <c r="D104" t="s">
        <v>20</v>
      </c>
    </row>
    <row r="106" spans="4:11" x14ac:dyDescent="0.3">
      <c r="D106" t="s">
        <v>19</v>
      </c>
    </row>
    <row r="107" spans="4:11" x14ac:dyDescent="0.3">
      <c r="E107">
        <v>16</v>
      </c>
      <c r="F107">
        <v>32</v>
      </c>
      <c r="G107">
        <v>64</v>
      </c>
      <c r="H107">
        <v>128</v>
      </c>
      <c r="I107">
        <v>256</v>
      </c>
      <c r="J107">
        <v>512</v>
      </c>
      <c r="K107">
        <v>1024</v>
      </c>
    </row>
    <row r="108" spans="4:11" x14ac:dyDescent="0.3">
      <c r="D108" t="s">
        <v>21</v>
      </c>
      <c r="E108" s="2">
        <v>105.86</v>
      </c>
      <c r="F108" s="2">
        <v>74.260000000000005</v>
      </c>
      <c r="G108" s="2">
        <v>51.86</v>
      </c>
      <c r="H108" s="2">
        <v>58.6</v>
      </c>
      <c r="I108" s="2">
        <v>48.81</v>
      </c>
      <c r="J108" s="2">
        <v>49.53</v>
      </c>
      <c r="K108" s="2">
        <v>63.97</v>
      </c>
    </row>
    <row r="113" spans="6:14" x14ac:dyDescent="0.3">
      <c r="G113">
        <v>16</v>
      </c>
      <c r="H113">
        <v>32</v>
      </c>
      <c r="I113">
        <v>64</v>
      </c>
      <c r="J113">
        <v>128</v>
      </c>
      <c r="K113">
        <v>256</v>
      </c>
      <c r="L113">
        <v>512</v>
      </c>
      <c r="M113">
        <v>1024</v>
      </c>
    </row>
    <row r="114" spans="6:14" x14ac:dyDescent="0.3">
      <c r="F114" t="s">
        <v>23</v>
      </c>
      <c r="G114">
        <v>61.29</v>
      </c>
      <c r="H114">
        <v>112.72</v>
      </c>
      <c r="I114">
        <v>159.34</v>
      </c>
      <c r="J114">
        <v>137.54</v>
      </c>
      <c r="K114">
        <v>113.14</v>
      </c>
    </row>
    <row r="115" spans="6:14" x14ac:dyDescent="0.3">
      <c r="F115" t="s">
        <v>24</v>
      </c>
      <c r="G115">
        <v>102.6</v>
      </c>
      <c r="H115">
        <v>66.37</v>
      </c>
      <c r="I115">
        <v>85.54</v>
      </c>
      <c r="J115">
        <v>87.09</v>
      </c>
      <c r="K115">
        <v>94.491</v>
      </c>
    </row>
    <row r="116" spans="6:14" x14ac:dyDescent="0.3">
      <c r="F116" t="s">
        <v>22</v>
      </c>
      <c r="G116" s="3">
        <v>105.86</v>
      </c>
      <c r="H116" s="3">
        <v>74.260000000000005</v>
      </c>
      <c r="I116" s="3">
        <v>51.86</v>
      </c>
      <c r="J116" s="3">
        <v>58.6</v>
      </c>
      <c r="K116" s="3">
        <v>48.81</v>
      </c>
      <c r="L116" s="3">
        <v>49.53</v>
      </c>
      <c r="M116" s="3">
        <v>63.97</v>
      </c>
    </row>
    <row r="121" spans="6:14" x14ac:dyDescent="0.3">
      <c r="F121">
        <v>4096</v>
      </c>
      <c r="G121">
        <v>16</v>
      </c>
      <c r="H121">
        <v>32</v>
      </c>
      <c r="I121">
        <v>64</v>
      </c>
      <c r="J121">
        <v>128</v>
      </c>
      <c r="K121">
        <v>256</v>
      </c>
      <c r="L121">
        <v>512</v>
      </c>
      <c r="M121">
        <v>1024</v>
      </c>
    </row>
    <row r="122" spans="6:14" x14ac:dyDescent="0.3">
      <c r="F122" t="s">
        <v>33</v>
      </c>
      <c r="G122">
        <v>102.6</v>
      </c>
      <c r="H122">
        <v>66.37</v>
      </c>
      <c r="I122">
        <v>85.54</v>
      </c>
      <c r="J122">
        <v>87.09</v>
      </c>
      <c r="K122">
        <v>94.49</v>
      </c>
      <c r="L122">
        <v>90.99</v>
      </c>
      <c r="M122">
        <v>90.11</v>
      </c>
    </row>
    <row r="123" spans="6:14" x14ac:dyDescent="0.3">
      <c r="F123" t="s">
        <v>34</v>
      </c>
      <c r="G123" s="3">
        <v>105.86</v>
      </c>
      <c r="H123" s="3">
        <v>74.260000000000005</v>
      </c>
      <c r="I123" s="3">
        <v>51.86</v>
      </c>
      <c r="J123" s="3">
        <v>58.6</v>
      </c>
      <c r="K123" s="3">
        <v>48.81</v>
      </c>
      <c r="L123" s="3">
        <v>49.53</v>
      </c>
      <c r="M123" s="3">
        <v>63.97</v>
      </c>
    </row>
    <row r="126" spans="6:14" x14ac:dyDescent="0.3">
      <c r="M126">
        <v>94.19</v>
      </c>
      <c r="N126">
        <v>93.87</v>
      </c>
    </row>
    <row r="127" spans="6:14" x14ac:dyDescent="0.3">
      <c r="M127">
        <v>90.03</v>
      </c>
      <c r="N127">
        <v>91.67</v>
      </c>
    </row>
    <row r="128" spans="6:14" x14ac:dyDescent="0.3">
      <c r="M128">
        <v>88.75</v>
      </c>
      <c r="N128">
        <v>84.81</v>
      </c>
    </row>
    <row r="129" spans="4:14" x14ac:dyDescent="0.3">
      <c r="M129">
        <f>AVERAGE(M126:M128)</f>
        <v>90.990000000000009</v>
      </c>
      <c r="N129">
        <f>AVERAGE(N126:N128)</f>
        <v>90.116666666666674</v>
      </c>
    </row>
    <row r="130" spans="4:14" ht="49.5" x14ac:dyDescent="0.3">
      <c r="D130">
        <v>4096</v>
      </c>
      <c r="E130" s="4" t="s">
        <v>30</v>
      </c>
      <c r="F130" s="4" t="s">
        <v>29</v>
      </c>
      <c r="G130" s="4" t="s">
        <v>26</v>
      </c>
      <c r="H130" t="s">
        <v>25</v>
      </c>
      <c r="I130" t="s">
        <v>27</v>
      </c>
      <c r="J130" t="s">
        <v>28</v>
      </c>
    </row>
    <row r="131" spans="4:14" x14ac:dyDescent="0.3">
      <c r="E131">
        <v>0.22</v>
      </c>
      <c r="F131">
        <v>48.81</v>
      </c>
      <c r="G131">
        <v>94.49</v>
      </c>
      <c r="H131">
        <v>58.65</v>
      </c>
      <c r="I131">
        <v>0.502</v>
      </c>
      <c r="J131">
        <v>11.99</v>
      </c>
    </row>
    <row r="134" spans="4:14" ht="33" x14ac:dyDescent="0.3">
      <c r="D134">
        <v>4096</v>
      </c>
      <c r="E134" s="4" t="s">
        <v>35</v>
      </c>
      <c r="F134" s="4" t="s">
        <v>39</v>
      </c>
      <c r="G134" t="s">
        <v>36</v>
      </c>
      <c r="H134" t="s">
        <v>37</v>
      </c>
      <c r="I134" t="s">
        <v>38</v>
      </c>
    </row>
    <row r="135" spans="4:14" x14ac:dyDescent="0.3">
      <c r="E135">
        <v>0.22</v>
      </c>
      <c r="F135">
        <v>94.49</v>
      </c>
      <c r="G135">
        <v>58.65</v>
      </c>
      <c r="H135">
        <v>0.502</v>
      </c>
      <c r="I135">
        <v>11.99</v>
      </c>
    </row>
    <row r="138" spans="4:14" ht="49.5" x14ac:dyDescent="0.3">
      <c r="D138">
        <v>8192</v>
      </c>
      <c r="E138" s="4" t="s">
        <v>31</v>
      </c>
      <c r="F138" s="4" t="s">
        <v>29</v>
      </c>
      <c r="G138" s="4" t="s">
        <v>26</v>
      </c>
      <c r="H138" t="s">
        <v>25</v>
      </c>
      <c r="I138" t="s">
        <v>32</v>
      </c>
      <c r="J138" t="s">
        <v>28</v>
      </c>
    </row>
    <row r="139" spans="4:14" x14ac:dyDescent="0.3">
      <c r="E139">
        <v>1.7</v>
      </c>
      <c r="F139">
        <v>848.1</v>
      </c>
      <c r="G139">
        <v>834.76</v>
      </c>
      <c r="H139">
        <v>482.32</v>
      </c>
      <c r="I139">
        <v>2.5099999999999998</v>
      </c>
      <c r="J139">
        <v>95.94</v>
      </c>
    </row>
    <row r="142" spans="4:14" x14ac:dyDescent="0.3">
      <c r="E142">
        <f>(E139-E131)/E131</f>
        <v>6.7272727272727275</v>
      </c>
      <c r="F142">
        <f>(F139-F131)/F131</f>
        <v>16.375537799631221</v>
      </c>
      <c r="G142">
        <f t="shared" ref="F142:J142" si="3">(G139-G131)/G131</f>
        <v>7.8343740078315172</v>
      </c>
      <c r="H142">
        <f t="shared" si="3"/>
        <v>7.2236999147485088</v>
      </c>
      <c r="I142">
        <f t="shared" si="3"/>
        <v>4</v>
      </c>
      <c r="J142">
        <f t="shared" si="3"/>
        <v>7.0016680567139282</v>
      </c>
    </row>
    <row r="145" spans="3:9" x14ac:dyDescent="0.3">
      <c r="E145">
        <v>6.7272727272727275</v>
      </c>
      <c r="F145">
        <v>7.8343740078315172</v>
      </c>
      <c r="G145">
        <v>4</v>
      </c>
      <c r="H145">
        <v>7.0016680567139282</v>
      </c>
    </row>
    <row r="150" spans="3:9" ht="33" x14ac:dyDescent="0.3">
      <c r="D150">
        <v>8192</v>
      </c>
      <c r="E150" s="4" t="s">
        <v>35</v>
      </c>
      <c r="F150" s="4" t="s">
        <v>39</v>
      </c>
      <c r="G150" t="s">
        <v>36</v>
      </c>
      <c r="H150" t="s">
        <v>37</v>
      </c>
      <c r="I150" t="s">
        <v>38</v>
      </c>
    </row>
    <row r="151" spans="3:9" ht="30.75" customHeight="1" x14ac:dyDescent="0.3">
      <c r="E151">
        <v>1.72</v>
      </c>
      <c r="F151">
        <v>834.76</v>
      </c>
      <c r="G151">
        <v>482.32</v>
      </c>
      <c r="H151">
        <v>2.5099999999999998</v>
      </c>
      <c r="I151">
        <v>95.94</v>
      </c>
    </row>
    <row r="153" spans="3:9" x14ac:dyDescent="0.3">
      <c r="C153" s="6"/>
    </row>
    <row r="154" spans="3:9" x14ac:dyDescent="0.3">
      <c r="C154" s="6"/>
    </row>
    <row r="155" spans="3:9" x14ac:dyDescent="0.3">
      <c r="C155" s="6"/>
    </row>
    <row r="156" spans="3:9" x14ac:dyDescent="0.3">
      <c r="C156" s="6"/>
    </row>
    <row r="157" spans="3:9" x14ac:dyDescent="0.3">
      <c r="C157" s="6"/>
    </row>
    <row r="158" spans="3:9" x14ac:dyDescent="0.3">
      <c r="C158" s="6"/>
      <c r="F158">
        <v>64</v>
      </c>
    </row>
    <row r="159" spans="3:9" x14ac:dyDescent="0.3">
      <c r="C159" s="6"/>
      <c r="E159">
        <v>519187.15600000002</v>
      </c>
      <c r="F159">
        <v>840.78</v>
      </c>
      <c r="G159">
        <v>852.71</v>
      </c>
      <c r="H159">
        <v>478.97</v>
      </c>
    </row>
    <row r="160" spans="3:9" x14ac:dyDescent="0.3">
      <c r="C160" s="6"/>
      <c r="E160">
        <v>471975.5</v>
      </c>
      <c r="F160">
        <v>829.38</v>
      </c>
      <c r="G160">
        <v>847.55</v>
      </c>
      <c r="H160">
        <v>478.97</v>
      </c>
    </row>
    <row r="161" spans="3:28" x14ac:dyDescent="0.3">
      <c r="C161" s="6"/>
      <c r="E161">
        <v>602760.62</v>
      </c>
      <c r="F161">
        <v>834.12</v>
      </c>
      <c r="G161">
        <v>844.06</v>
      </c>
      <c r="H161">
        <v>489.04</v>
      </c>
    </row>
    <row r="162" spans="3:28" x14ac:dyDescent="0.3">
      <c r="C162" s="6"/>
      <c r="E162">
        <f>AVERAGE(E159:E161)</f>
        <v>531307.75866666669</v>
      </c>
      <c r="F162">
        <f>AVERAGE(F159:F161)</f>
        <v>834.75999999999988</v>
      </c>
      <c r="G162">
        <f>AVERAGE(G159:G161)</f>
        <v>848.10666666666657</v>
      </c>
      <c r="H162">
        <f>AVERAGE(H159:H161)</f>
        <v>482.32666666666665</v>
      </c>
    </row>
    <row r="163" spans="3:28" x14ac:dyDescent="0.3">
      <c r="C163" s="6"/>
    </row>
    <row r="164" spans="3:28" x14ac:dyDescent="0.3">
      <c r="C164" s="6"/>
    </row>
    <row r="165" spans="3:28" x14ac:dyDescent="0.3">
      <c r="C165" s="6"/>
      <c r="F165">
        <v>256</v>
      </c>
    </row>
    <row r="166" spans="3:28" x14ac:dyDescent="0.3">
      <c r="C166" s="6"/>
      <c r="F166">
        <v>852.71</v>
      </c>
    </row>
    <row r="167" spans="3:28" x14ac:dyDescent="0.3">
      <c r="C167" s="6"/>
      <c r="F167">
        <v>847.55</v>
      </c>
    </row>
    <row r="168" spans="3:28" x14ac:dyDescent="0.3">
      <c r="C168" s="6"/>
      <c r="F168">
        <v>844.06</v>
      </c>
    </row>
    <row r="169" spans="3:28" x14ac:dyDescent="0.3">
      <c r="C169" s="6"/>
      <c r="F169">
        <f>AVERAGE(F166:F168)</f>
        <v>848.10666666666657</v>
      </c>
      <c r="AB169">
        <v>8192</v>
      </c>
    </row>
    <row r="170" spans="3:28" x14ac:dyDescent="0.3">
      <c r="C170" s="6"/>
    </row>
    <row r="172" spans="3:28" x14ac:dyDescent="0.3">
      <c r="H172" s="5"/>
    </row>
    <row r="173" spans="3:28" x14ac:dyDescent="0.3">
      <c r="E173">
        <f>53.13/0.22</f>
        <v>241.5</v>
      </c>
      <c r="H173" s="5"/>
    </row>
    <row r="174" spans="3:28" x14ac:dyDescent="0.3">
      <c r="H174" s="5"/>
    </row>
    <row r="175" spans="3:28" x14ac:dyDescent="0.3">
      <c r="H175" s="5"/>
    </row>
    <row r="176" spans="3:28" x14ac:dyDescent="0.3">
      <c r="H176" s="5"/>
    </row>
    <row r="177" spans="8:8" x14ac:dyDescent="0.3">
      <c r="H177" s="5"/>
    </row>
    <row r="178" spans="8:8" x14ac:dyDescent="0.3">
      <c r="H178" s="5"/>
    </row>
    <row r="179" spans="8:8" x14ac:dyDescent="0.3">
      <c r="H179" s="5"/>
    </row>
    <row r="180" spans="8:8" x14ac:dyDescent="0.3">
      <c r="H180" s="5"/>
    </row>
    <row r="181" spans="8:8" x14ac:dyDescent="0.3">
      <c r="H181" s="5"/>
    </row>
    <row r="182" spans="8:8" x14ac:dyDescent="0.3">
      <c r="H182" s="5"/>
    </row>
    <row r="183" spans="8:8" x14ac:dyDescent="0.3">
      <c r="H183" s="5"/>
    </row>
    <row r="184" spans="8:8" x14ac:dyDescent="0.3">
      <c r="H184" s="5"/>
    </row>
    <row r="185" spans="8:8" x14ac:dyDescent="0.3">
      <c r="H185" s="5"/>
    </row>
    <row r="186" spans="8:8" x14ac:dyDescent="0.3">
      <c r="H186" s="5"/>
    </row>
    <row r="187" spans="8:8" x14ac:dyDescent="0.3">
      <c r="H187" s="5"/>
    </row>
    <row r="188" spans="8:8" x14ac:dyDescent="0.3">
      <c r="H188" s="5"/>
    </row>
    <row r="215" spans="5:11" x14ac:dyDescent="0.3">
      <c r="H215" s="7">
        <v>4096</v>
      </c>
      <c r="I215" s="7">
        <v>8192</v>
      </c>
      <c r="J215" s="7">
        <v>16384</v>
      </c>
      <c r="K215" s="7">
        <v>32768</v>
      </c>
    </row>
    <row r="216" spans="5:11" x14ac:dyDescent="0.3">
      <c r="G216" t="s">
        <v>35</v>
      </c>
      <c r="H216">
        <v>0.28000000000000003</v>
      </c>
      <c r="I216">
        <v>1.89</v>
      </c>
      <c r="J216">
        <v>15.78</v>
      </c>
      <c r="K216">
        <v>138.22999999999999</v>
      </c>
    </row>
    <row r="217" spans="5:11" x14ac:dyDescent="0.3">
      <c r="G217" t="s">
        <v>38</v>
      </c>
      <c r="H217">
        <v>11.99</v>
      </c>
      <c r="I217">
        <v>89.95</v>
      </c>
      <c r="J217">
        <v>712</v>
      </c>
    </row>
    <row r="218" spans="5:11" x14ac:dyDescent="0.3">
      <c r="G218" t="s">
        <v>40</v>
      </c>
      <c r="H218">
        <v>0.5</v>
      </c>
      <c r="I218">
        <v>2.5099999999999998</v>
      </c>
      <c r="J218">
        <v>16.829999999999998</v>
      </c>
      <c r="K218">
        <v>129.68</v>
      </c>
    </row>
    <row r="220" spans="5:11" x14ac:dyDescent="0.3">
      <c r="E220" t="s">
        <v>41</v>
      </c>
      <c r="F220">
        <f>AVERAGE(H216:H218)</f>
        <v>4.2566666666666668</v>
      </c>
    </row>
    <row r="221" spans="5:11" x14ac:dyDescent="0.3">
      <c r="E221" t="s">
        <v>42</v>
      </c>
      <c r="F221">
        <f>_xlfn.STDEV.P(H216:H218)</f>
        <v>5.4690299769601634</v>
      </c>
    </row>
    <row r="223" spans="5:11" x14ac:dyDescent="0.3">
      <c r="F223">
        <f>STANDARDIZE(H216,F220,F221)</f>
        <v>-0.72712467904171318</v>
      </c>
    </row>
    <row r="224" spans="5:11" x14ac:dyDescent="0.3">
      <c r="F224">
        <f>STANDARDIZE(H217,F220,F221)</f>
        <v>1.414022846082795</v>
      </c>
    </row>
    <row r="225" spans="6:11" x14ac:dyDescent="0.3">
      <c r="F225">
        <f>STANDARDIZE(H218,F220,F221)</f>
        <v>-0.68689816704108198</v>
      </c>
    </row>
    <row r="227" spans="6:11" x14ac:dyDescent="0.3">
      <c r="H227" s="7">
        <v>4096</v>
      </c>
      <c r="I227" s="7">
        <v>8192</v>
      </c>
      <c r="J227" s="7">
        <v>16384</v>
      </c>
      <c r="K227" s="7">
        <v>32768</v>
      </c>
    </row>
    <row r="228" spans="6:11" x14ac:dyDescent="0.3">
      <c r="G228" t="s">
        <v>35</v>
      </c>
      <c r="H228">
        <v>0.28000000000000003</v>
      </c>
      <c r="I228">
        <v>1.89</v>
      </c>
      <c r="J228">
        <v>15.78</v>
      </c>
      <c r="K228">
        <v>138.22999999999999</v>
      </c>
    </row>
    <row r="229" spans="6:11" x14ac:dyDescent="0.3">
      <c r="G229" t="s">
        <v>38</v>
      </c>
      <c r="H229">
        <v>11.99</v>
      </c>
      <c r="I229">
        <v>89.95</v>
      </c>
      <c r="J229">
        <v>712</v>
      </c>
    </row>
    <row r="230" spans="6:11" x14ac:dyDescent="0.3">
      <c r="G230" t="s">
        <v>40</v>
      </c>
      <c r="H230">
        <v>0.5</v>
      </c>
      <c r="I230">
        <v>2.5099999999999998</v>
      </c>
      <c r="J230">
        <v>16.829999999999998</v>
      </c>
      <c r="K230">
        <v>129.68</v>
      </c>
    </row>
    <row r="232" spans="6:11" x14ac:dyDescent="0.3">
      <c r="H232">
        <f>STANDARDIZE(H228,G233,G234)</f>
        <v>-0.42913224863638294</v>
      </c>
    </row>
    <row r="233" spans="6:11" x14ac:dyDescent="0.3">
      <c r="G233">
        <f>AVERAGE(H228:J230)</f>
        <v>94.63666666666667</v>
      </c>
      <c r="H233">
        <f>STANDARDIZE(H229,G233,G234)</f>
        <v>-0.37587540087930471</v>
      </c>
    </row>
    <row r="234" spans="6:11" x14ac:dyDescent="0.3">
      <c r="G234">
        <f>_xlfn.STDEV.P(H228:J230)</f>
        <v>219.87782779433573</v>
      </c>
      <c r="H234">
        <f>STANDARDIZE(H230,G233,G234)</f>
        <v>-0.42813169299961462</v>
      </c>
    </row>
    <row r="237" spans="6:11" x14ac:dyDescent="0.3">
      <c r="H237" s="7" t="s">
        <v>43</v>
      </c>
      <c r="I237" s="7">
        <v>8192</v>
      </c>
      <c r="J237" s="7">
        <v>16384</v>
      </c>
      <c r="K237">
        <v>32768</v>
      </c>
    </row>
    <row r="238" spans="6:11" x14ac:dyDescent="0.3">
      <c r="G238" t="s">
        <v>35</v>
      </c>
      <c r="H238">
        <v>0.28000000000000003</v>
      </c>
      <c r="I238">
        <v>1.89</v>
      </c>
      <c r="J238">
        <v>15.78</v>
      </c>
      <c r="K238">
        <v>138.22999999999999</v>
      </c>
    </row>
    <row r="239" spans="6:11" x14ac:dyDescent="0.3">
      <c r="G239" t="s">
        <v>40</v>
      </c>
      <c r="H239">
        <v>0.5</v>
      </c>
      <c r="I239">
        <v>2.5099999999999998</v>
      </c>
      <c r="J239">
        <v>16.829999999999998</v>
      </c>
      <c r="K239">
        <v>129.68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JS</cp:lastModifiedBy>
  <dcterms:created xsi:type="dcterms:W3CDTF">2022-09-14T09:25:02Z</dcterms:created>
  <dcterms:modified xsi:type="dcterms:W3CDTF">2022-11-07T12:00:12Z</dcterms:modified>
</cp:coreProperties>
</file>