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xr:revisionPtr revIDLastSave="0" documentId="13_ncr:1_{92D74051-4679-46AE-934A-359001E8E237}" xr6:coauthVersionLast="47" xr6:coauthVersionMax="47" xr10:uidLastSave="{00000000-0000-0000-0000-000000000000}"/>
  <bookViews>
    <workbookView xWindow="-108" yWindow="-108" windowWidth="23256" windowHeight="12456" xr2:uid="{AFC2B7AA-96F3-411A-819C-8C8FF1991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29" i="1"/>
  <c r="C28" i="1"/>
  <c r="C27" i="1"/>
  <c r="C26" i="1"/>
  <c r="C25" i="1"/>
  <c r="C23" i="1"/>
  <c r="C24" i="1" l="1"/>
</calcChain>
</file>

<file path=xl/sharedStrings.xml><?xml version="1.0" encoding="utf-8"?>
<sst xmlns="http://schemas.openxmlformats.org/spreadsheetml/2006/main" count="75" uniqueCount="59">
  <si>
    <t>Product_Name</t>
  </si>
  <si>
    <t>Brand _Name</t>
  </si>
  <si>
    <t>Price</t>
  </si>
  <si>
    <t>Category</t>
  </si>
  <si>
    <t xml:space="preserve"> Smart Watch</t>
  </si>
  <si>
    <t>Apple</t>
  </si>
  <si>
    <t>Electronics</t>
  </si>
  <si>
    <t>Chair</t>
  </si>
  <si>
    <t>Nilkamal</t>
  </si>
  <si>
    <t>Furniture</t>
  </si>
  <si>
    <t xml:space="preserve">Shirt </t>
  </si>
  <si>
    <t>Louis Philip</t>
  </si>
  <si>
    <t>Clothings</t>
  </si>
  <si>
    <t>Refrigirator</t>
  </si>
  <si>
    <t>LG</t>
  </si>
  <si>
    <t>Appliances</t>
  </si>
  <si>
    <t>Dining Table</t>
  </si>
  <si>
    <t>Benoit</t>
  </si>
  <si>
    <t>Spectre x360</t>
  </si>
  <si>
    <t>HP</t>
  </si>
  <si>
    <t>Trousers</t>
  </si>
  <si>
    <t>Peter England</t>
  </si>
  <si>
    <t xml:space="preserve"> LED Tv</t>
  </si>
  <si>
    <t>ViVu</t>
  </si>
  <si>
    <t>Oven</t>
  </si>
  <si>
    <t>Panasonic</t>
  </si>
  <si>
    <t>Bed</t>
  </si>
  <si>
    <t>Pepperfry</t>
  </si>
  <si>
    <t>T-Shirt</t>
  </si>
  <si>
    <t>Puma</t>
  </si>
  <si>
    <t>Washing Mechine</t>
  </si>
  <si>
    <t>Bosch</t>
  </si>
  <si>
    <t>Office table</t>
  </si>
  <si>
    <t>Wooden Street</t>
  </si>
  <si>
    <t>Sony HT - S20R</t>
  </si>
  <si>
    <t>Sony</t>
  </si>
  <si>
    <t>Bedsheet</t>
  </si>
  <si>
    <t>Kitex</t>
  </si>
  <si>
    <t>Mixer Grinder</t>
  </si>
  <si>
    <t>Preethi</t>
  </si>
  <si>
    <t>Bluetooth Speaker</t>
  </si>
  <si>
    <t>JBL</t>
  </si>
  <si>
    <t>Floating Desk</t>
  </si>
  <si>
    <t>Yuri</t>
  </si>
  <si>
    <t>Chinos</t>
  </si>
  <si>
    <t>Alen Solly</t>
  </si>
  <si>
    <t>Iron Box</t>
  </si>
  <si>
    <t>Philips</t>
  </si>
  <si>
    <t>Total Sum=</t>
  </si>
  <si>
    <t>Total Count of Product=</t>
  </si>
  <si>
    <t>Average price of Products=</t>
  </si>
  <si>
    <t>Minimum price of Product=</t>
  </si>
  <si>
    <t>Maximum price of Product=</t>
  </si>
  <si>
    <t>Sum of Electronics_items =</t>
  </si>
  <si>
    <t>Count of products greater then $20=</t>
  </si>
  <si>
    <t>IF_Statement</t>
  </si>
  <si>
    <t>LEFT</t>
  </si>
  <si>
    <t>RIGHT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</si>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</sst>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6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ont="1" applyFill="1" applyBorder="1"/>
    <xf numFmtId="166" fontId="0" fillId="0" borderId="0" xfId="0" applyNumberFormat="1"/>
    <xf numFmtId="0" fontId="0" fillId="3" borderId="2" xfId="0" applyFont="1" applyFill="1" applyBorder="1"/>
    <xf numFmtId="166" fontId="0" fillId="3" borderId="2" xfId="0" applyNumberFormat="1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6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4" xfId="0" applyFont="1" applyFill="1" applyBorder="1"/>
    <xf numFmtId="166" fontId="0" fillId="4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Fill="1" applyBorder="1"/>
    <xf numFmtId="0" fontId="4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2177-AA79-4A0F-8DA5-22ABFFD07DEB}">
  <dimension ref="A1:H29"/>
  <sheetViews>
    <sheetView tabSelected="1" workbookViewId="0">
      <selection activeCell="H27" sqref="H27"/>
    </sheetView>
  </sheetViews>
  <sheetFormatPr defaultRowHeight="14.4" x14ac:dyDescent="0.3"/>
  <cols>
    <col min="1" max="1" width="21" customWidth="1"/>
    <col min="2" max="2" width="20.6640625" customWidth="1"/>
    <col min="3" max="3" width="19" customWidth="1"/>
    <col min="4" max="4" width="19.109375" customWidth="1"/>
    <col min="5" max="5" width="14.109375" customWidth="1"/>
  </cols>
  <sheetData>
    <row r="1" spans="1:8" ht="15" thickBot="1" x14ac:dyDescent="0.35">
      <c r="A1" s="9" t="s">
        <v>0</v>
      </c>
      <c r="B1" s="10" t="s">
        <v>1</v>
      </c>
      <c r="C1" s="11" t="s">
        <v>2</v>
      </c>
      <c r="D1" s="10" t="s">
        <v>3</v>
      </c>
      <c r="E1" s="19" t="s">
        <v>55</v>
      </c>
      <c r="F1" s="18" t="s">
        <v>56</v>
      </c>
      <c r="G1" s="18" t="s">
        <v>57</v>
      </c>
      <c r="H1" s="18" t="s">
        <v>58</v>
      </c>
    </row>
    <row r="2" spans="1:8" ht="15" thickTop="1" x14ac:dyDescent="0.3">
      <c r="A2" s="12" t="s">
        <v>4</v>
      </c>
      <c r="B2" s="3" t="s">
        <v>5</v>
      </c>
      <c r="C2" s="4">
        <v>20</v>
      </c>
      <c r="D2" s="3" t="s">
        <v>6</v>
      </c>
      <c r="E2" s="20" t="str">
        <f>IF(C2&gt;25,"High Price", "Standard Price")</f>
        <v>Standard Price</v>
      </c>
      <c r="F2" t="str">
        <f>LEFT(A2,3)</f>
        <v xml:space="preserve"> Sm</v>
      </c>
      <c r="G2" t="str">
        <f>RIGHT(B2,5)</f>
        <v>Apple</v>
      </c>
      <c r="H2" t="str">
        <f>MID(D2,2,5)</f>
        <v>lectr</v>
      </c>
    </row>
    <row r="3" spans="1:8" x14ac:dyDescent="0.3">
      <c r="A3" s="13" t="s">
        <v>7</v>
      </c>
      <c r="B3" s="1" t="s">
        <v>8</v>
      </c>
      <c r="C3" s="5">
        <v>40</v>
      </c>
      <c r="D3" s="1" t="s">
        <v>9</v>
      </c>
      <c r="E3" s="20" t="str">
        <f t="shared" ref="E3:E21" si="0">IF(C3&gt;25,"High Price", "Standard Price")</f>
        <v>High Price</v>
      </c>
      <c r="F3" t="str">
        <f t="shared" ref="F3:F21" si="1">LEFT(A3,3)</f>
        <v>Cha</v>
      </c>
      <c r="G3" t="str">
        <f t="shared" ref="G3:G21" si="2">RIGHT(B3,5)</f>
        <v>kamal</v>
      </c>
      <c r="H3" t="str">
        <f t="shared" ref="H3:H21" si="3">MID(D3,2,5)</f>
        <v>urnit</v>
      </c>
    </row>
    <row r="4" spans="1:8" x14ac:dyDescent="0.3">
      <c r="A4" s="14" t="s">
        <v>10</v>
      </c>
      <c r="B4" s="6" t="s">
        <v>11</v>
      </c>
      <c r="C4" s="7">
        <v>25</v>
      </c>
      <c r="D4" s="6" t="s">
        <v>12</v>
      </c>
      <c r="E4" s="20" t="str">
        <f t="shared" si="0"/>
        <v>Standard Price</v>
      </c>
      <c r="F4" t="str">
        <f t="shared" si="1"/>
        <v>Shi</v>
      </c>
      <c r="G4" t="str">
        <f t="shared" si="2"/>
        <v>hilip</v>
      </c>
      <c r="H4" t="str">
        <f t="shared" si="3"/>
        <v>lothi</v>
      </c>
    </row>
    <row r="5" spans="1:8" x14ac:dyDescent="0.3">
      <c r="A5" s="13" t="s">
        <v>13</v>
      </c>
      <c r="B5" s="1" t="s">
        <v>14</v>
      </c>
      <c r="C5" s="5">
        <v>175</v>
      </c>
      <c r="D5" s="1" t="s">
        <v>15</v>
      </c>
      <c r="E5" s="20" t="str">
        <f t="shared" si="0"/>
        <v>High Price</v>
      </c>
      <c r="F5" t="str">
        <f t="shared" si="1"/>
        <v>Ref</v>
      </c>
      <c r="G5" t="str">
        <f t="shared" si="2"/>
        <v>LG</v>
      </c>
      <c r="H5" t="str">
        <f t="shared" si="3"/>
        <v>pplia</v>
      </c>
    </row>
    <row r="6" spans="1:8" x14ac:dyDescent="0.3">
      <c r="A6" s="14" t="s">
        <v>16</v>
      </c>
      <c r="B6" s="6" t="s">
        <v>17</v>
      </c>
      <c r="C6" s="7">
        <v>240</v>
      </c>
      <c r="D6" s="6" t="s">
        <v>9</v>
      </c>
      <c r="E6" s="20" t="str">
        <f t="shared" si="0"/>
        <v>High Price</v>
      </c>
      <c r="F6" t="str">
        <f t="shared" si="1"/>
        <v>Din</v>
      </c>
      <c r="G6" t="str">
        <f t="shared" si="2"/>
        <v>enoit</v>
      </c>
      <c r="H6" t="str">
        <f t="shared" si="3"/>
        <v>urnit</v>
      </c>
    </row>
    <row r="7" spans="1:8" x14ac:dyDescent="0.3">
      <c r="A7" s="13" t="s">
        <v>18</v>
      </c>
      <c r="B7" s="1" t="s">
        <v>19</v>
      </c>
      <c r="C7" s="5">
        <v>170</v>
      </c>
      <c r="D7" s="1" t="s">
        <v>6</v>
      </c>
      <c r="E7" s="20" t="str">
        <f t="shared" si="0"/>
        <v>High Price</v>
      </c>
      <c r="F7" t="str">
        <f t="shared" si="1"/>
        <v>Spe</v>
      </c>
      <c r="G7" t="str">
        <f t="shared" si="2"/>
        <v>HP</v>
      </c>
      <c r="H7" t="str">
        <f t="shared" si="3"/>
        <v>lectr</v>
      </c>
    </row>
    <row r="8" spans="1:8" x14ac:dyDescent="0.3">
      <c r="A8" s="14" t="s">
        <v>20</v>
      </c>
      <c r="B8" s="6" t="s">
        <v>21</v>
      </c>
      <c r="C8" s="7">
        <v>160</v>
      </c>
      <c r="D8" s="6" t="s">
        <v>12</v>
      </c>
      <c r="E8" s="20" t="str">
        <f t="shared" si="0"/>
        <v>High Price</v>
      </c>
      <c r="F8" t="str">
        <f t="shared" si="1"/>
        <v>Tro</v>
      </c>
      <c r="G8" t="str">
        <f t="shared" si="2"/>
        <v>gland</v>
      </c>
      <c r="H8" t="str">
        <f t="shared" si="3"/>
        <v>lothi</v>
      </c>
    </row>
    <row r="9" spans="1:8" x14ac:dyDescent="0.3">
      <c r="A9" s="13" t="s">
        <v>22</v>
      </c>
      <c r="B9" s="1" t="s">
        <v>23</v>
      </c>
      <c r="C9" s="5">
        <v>240</v>
      </c>
      <c r="D9" s="1" t="s">
        <v>15</v>
      </c>
      <c r="E9" s="20" t="str">
        <f t="shared" si="0"/>
        <v>High Price</v>
      </c>
      <c r="F9" t="str">
        <f t="shared" si="1"/>
        <v xml:space="preserve"> LE</v>
      </c>
      <c r="G9" t="str">
        <f t="shared" si="2"/>
        <v>ViVu</v>
      </c>
      <c r="H9" t="str">
        <f t="shared" si="3"/>
        <v>pplia</v>
      </c>
    </row>
    <row r="10" spans="1:8" x14ac:dyDescent="0.3">
      <c r="A10" s="14" t="s">
        <v>24</v>
      </c>
      <c r="B10" s="6" t="s">
        <v>25</v>
      </c>
      <c r="C10" s="7">
        <v>150</v>
      </c>
      <c r="D10" s="6" t="s">
        <v>6</v>
      </c>
      <c r="E10" s="20" t="str">
        <f t="shared" si="0"/>
        <v>High Price</v>
      </c>
      <c r="F10" t="str">
        <f t="shared" si="1"/>
        <v>Ove</v>
      </c>
      <c r="G10" t="str">
        <f t="shared" si="2"/>
        <v>sonic</v>
      </c>
      <c r="H10" t="str">
        <f t="shared" si="3"/>
        <v>lectr</v>
      </c>
    </row>
    <row r="11" spans="1:8" x14ac:dyDescent="0.3">
      <c r="A11" s="13" t="s">
        <v>26</v>
      </c>
      <c r="B11" s="1" t="s">
        <v>27</v>
      </c>
      <c r="C11" s="5">
        <v>100</v>
      </c>
      <c r="D11" s="1" t="s">
        <v>9</v>
      </c>
      <c r="E11" s="20" t="str">
        <f t="shared" si="0"/>
        <v>High Price</v>
      </c>
      <c r="F11" t="str">
        <f t="shared" si="1"/>
        <v>Bed</v>
      </c>
      <c r="G11" t="str">
        <f t="shared" si="2"/>
        <v>erfry</v>
      </c>
      <c r="H11" t="str">
        <f t="shared" si="3"/>
        <v>urnit</v>
      </c>
    </row>
    <row r="12" spans="1:8" x14ac:dyDescent="0.3">
      <c r="A12" s="14" t="s">
        <v>28</v>
      </c>
      <c r="B12" s="6" t="s">
        <v>29</v>
      </c>
      <c r="C12" s="7">
        <v>200</v>
      </c>
      <c r="D12" s="6" t="s">
        <v>12</v>
      </c>
      <c r="E12" s="20" t="str">
        <f t="shared" si="0"/>
        <v>High Price</v>
      </c>
      <c r="F12" t="str">
        <f t="shared" si="1"/>
        <v>T-S</v>
      </c>
      <c r="G12" t="str">
        <f t="shared" si="2"/>
        <v>Puma</v>
      </c>
      <c r="H12" t="str">
        <f t="shared" si="3"/>
        <v>lothi</v>
      </c>
    </row>
    <row r="13" spans="1:8" x14ac:dyDescent="0.3">
      <c r="A13" s="13" t="s">
        <v>30</v>
      </c>
      <c r="B13" s="1" t="s">
        <v>31</v>
      </c>
      <c r="C13" s="5">
        <v>350</v>
      </c>
      <c r="D13" s="1" t="s">
        <v>15</v>
      </c>
      <c r="E13" s="20" t="str">
        <f t="shared" si="0"/>
        <v>High Price</v>
      </c>
      <c r="F13" t="str">
        <f t="shared" si="1"/>
        <v>Was</v>
      </c>
      <c r="G13" t="str">
        <f t="shared" si="2"/>
        <v>Bosch</v>
      </c>
      <c r="H13" t="str">
        <f t="shared" si="3"/>
        <v>pplia</v>
      </c>
    </row>
    <row r="14" spans="1:8" x14ac:dyDescent="0.3">
      <c r="A14" s="14" t="s">
        <v>32</v>
      </c>
      <c r="B14" s="6" t="s">
        <v>33</v>
      </c>
      <c r="C14" s="7">
        <v>120</v>
      </c>
      <c r="D14" s="6" t="s">
        <v>9</v>
      </c>
      <c r="E14" s="20" t="str">
        <f t="shared" si="0"/>
        <v>High Price</v>
      </c>
      <c r="F14" t="str">
        <f t="shared" si="1"/>
        <v>Off</v>
      </c>
      <c r="G14" t="str">
        <f t="shared" si="2"/>
        <v>treet</v>
      </c>
      <c r="H14" t="str">
        <f t="shared" si="3"/>
        <v>urnit</v>
      </c>
    </row>
    <row r="15" spans="1:8" x14ac:dyDescent="0.3">
      <c r="A15" s="13" t="s">
        <v>34</v>
      </c>
      <c r="B15" s="1" t="s">
        <v>35</v>
      </c>
      <c r="C15" s="5">
        <v>180</v>
      </c>
      <c r="D15" s="1" t="s">
        <v>6</v>
      </c>
      <c r="E15" s="20" t="str">
        <f t="shared" si="0"/>
        <v>High Price</v>
      </c>
      <c r="F15" t="str">
        <f t="shared" si="1"/>
        <v>Son</v>
      </c>
      <c r="G15" t="str">
        <f t="shared" si="2"/>
        <v>Sony</v>
      </c>
      <c r="H15" t="str">
        <f t="shared" si="3"/>
        <v>lectr</v>
      </c>
    </row>
    <row r="16" spans="1:8" x14ac:dyDescent="0.3">
      <c r="A16" s="14" t="s">
        <v>36</v>
      </c>
      <c r="B16" s="6" t="s">
        <v>37</v>
      </c>
      <c r="C16" s="7">
        <v>230</v>
      </c>
      <c r="D16" s="6" t="s">
        <v>12</v>
      </c>
      <c r="E16" s="20" t="str">
        <f t="shared" si="0"/>
        <v>High Price</v>
      </c>
      <c r="F16" t="str">
        <f t="shared" si="1"/>
        <v>Bed</v>
      </c>
      <c r="G16" t="str">
        <f t="shared" si="2"/>
        <v>Kitex</v>
      </c>
      <c r="H16" t="str">
        <f t="shared" si="3"/>
        <v>lothi</v>
      </c>
    </row>
    <row r="17" spans="1:8" x14ac:dyDescent="0.3">
      <c r="A17" s="13" t="s">
        <v>38</v>
      </c>
      <c r="B17" s="1" t="s">
        <v>39</v>
      </c>
      <c r="C17" s="5">
        <v>52</v>
      </c>
      <c r="D17" s="1" t="s">
        <v>15</v>
      </c>
      <c r="E17" s="20" t="str">
        <f t="shared" si="0"/>
        <v>High Price</v>
      </c>
      <c r="F17" t="str">
        <f t="shared" si="1"/>
        <v>Mix</v>
      </c>
      <c r="G17" t="str">
        <f t="shared" si="2"/>
        <v>eethi</v>
      </c>
      <c r="H17" t="str">
        <f t="shared" si="3"/>
        <v>pplia</v>
      </c>
    </row>
    <row r="18" spans="1:8" x14ac:dyDescent="0.3">
      <c r="A18" s="14" t="s">
        <v>40</v>
      </c>
      <c r="B18" s="6" t="s">
        <v>41</v>
      </c>
      <c r="C18" s="7">
        <v>45</v>
      </c>
      <c r="D18" s="6" t="s">
        <v>6</v>
      </c>
      <c r="E18" s="20" t="str">
        <f t="shared" si="0"/>
        <v>High Price</v>
      </c>
      <c r="F18" t="str">
        <f t="shared" si="1"/>
        <v>Blu</v>
      </c>
      <c r="G18" t="str">
        <f t="shared" si="2"/>
        <v>JBL</v>
      </c>
      <c r="H18" t="str">
        <f t="shared" si="3"/>
        <v>lectr</v>
      </c>
    </row>
    <row r="19" spans="1:8" x14ac:dyDescent="0.3">
      <c r="A19" s="13" t="s">
        <v>42</v>
      </c>
      <c r="B19" s="1" t="s">
        <v>43</v>
      </c>
      <c r="C19" s="5">
        <v>290</v>
      </c>
      <c r="D19" s="1" t="s">
        <v>9</v>
      </c>
      <c r="E19" s="20" t="str">
        <f t="shared" si="0"/>
        <v>High Price</v>
      </c>
      <c r="F19" t="str">
        <f t="shared" si="1"/>
        <v>Flo</v>
      </c>
      <c r="G19" t="str">
        <f t="shared" si="2"/>
        <v>Yuri</v>
      </c>
      <c r="H19" t="str">
        <f t="shared" si="3"/>
        <v>urnit</v>
      </c>
    </row>
    <row r="20" spans="1:8" x14ac:dyDescent="0.3">
      <c r="A20" s="14" t="s">
        <v>44</v>
      </c>
      <c r="B20" s="6" t="s">
        <v>45</v>
      </c>
      <c r="C20" s="7">
        <v>17</v>
      </c>
      <c r="D20" s="6" t="s">
        <v>12</v>
      </c>
      <c r="E20" s="20" t="str">
        <f t="shared" si="0"/>
        <v>Standard Price</v>
      </c>
      <c r="F20" t="str">
        <f t="shared" si="1"/>
        <v>Chi</v>
      </c>
      <c r="G20" t="str">
        <f t="shared" si="2"/>
        <v>Solly</v>
      </c>
      <c r="H20" t="str">
        <f t="shared" si="3"/>
        <v>lothi</v>
      </c>
    </row>
    <row r="21" spans="1:8" x14ac:dyDescent="0.3">
      <c r="A21" s="15" t="s">
        <v>46</v>
      </c>
      <c r="B21" s="16" t="s">
        <v>47</v>
      </c>
      <c r="C21" s="17">
        <v>73</v>
      </c>
      <c r="D21" s="16" t="s">
        <v>15</v>
      </c>
      <c r="E21" s="20" t="str">
        <f t="shared" si="0"/>
        <v>High Price</v>
      </c>
      <c r="F21" t="str">
        <f t="shared" si="1"/>
        <v>Iro</v>
      </c>
      <c r="G21" t="str">
        <f t="shared" si="2"/>
        <v>ilips</v>
      </c>
      <c r="H21" t="str">
        <f t="shared" si="3"/>
        <v>pplia</v>
      </c>
    </row>
    <row r="22" spans="1:8" x14ac:dyDescent="0.3">
      <c r="G22" t="str">
        <f t="shared" ref="G3:G22" si="4">RIGHT(A22,5)</f>
        <v/>
      </c>
    </row>
    <row r="23" spans="1:8" x14ac:dyDescent="0.3">
      <c r="A23" s="8" t="s">
        <v>48</v>
      </c>
      <c r="B23" s="8"/>
      <c r="C23" s="2">
        <f>SUM(Sheet1!$C$2:$C$21)</f>
        <v>2877</v>
      </c>
    </row>
    <row r="24" spans="1:8" x14ac:dyDescent="0.3">
      <c r="A24" s="8" t="s">
        <v>49</v>
      </c>
      <c r="B24" s="8"/>
      <c r="C24">
        <f>COUNT(2:21)</f>
        <v>20</v>
      </c>
    </row>
    <row r="25" spans="1:8" x14ac:dyDescent="0.3">
      <c r="A25" s="8" t="s">
        <v>50</v>
      </c>
      <c r="B25" s="8"/>
      <c r="C25" s="2">
        <f>AVERAGE(C2:C21)</f>
        <v>143.85</v>
      </c>
    </row>
    <row r="26" spans="1:8" x14ac:dyDescent="0.3">
      <c r="A26" s="8" t="s">
        <v>51</v>
      </c>
      <c r="B26" s="8"/>
      <c r="C26" s="2">
        <f>MIN(C2:C21)</f>
        <v>17</v>
      </c>
    </row>
    <row r="27" spans="1:8" x14ac:dyDescent="0.3">
      <c r="A27" s="8" t="s">
        <v>52</v>
      </c>
      <c r="B27" s="8"/>
      <c r="C27" s="2">
        <f>MAX(C2:C21)</f>
        <v>350</v>
      </c>
    </row>
    <row r="28" spans="1:8" x14ac:dyDescent="0.3">
      <c r="A28" s="8" t="s">
        <v>53</v>
      </c>
      <c r="B28" s="8"/>
      <c r="C28">
        <f>SUMIF(D2:D21,"Electronics",C2:C21)</f>
        <v>565</v>
      </c>
    </row>
    <row r="29" spans="1:8" x14ac:dyDescent="0.3">
      <c r="A29" s="8" t="s">
        <v>54</v>
      </c>
      <c r="B29" s="8"/>
      <c r="C29">
        <f>COUNTIF(C2:C21,"&gt;20")</f>
        <v>18</v>
      </c>
    </row>
  </sheetData>
  <mergeCells count="7">
    <mergeCell ref="A29:B29"/>
    <mergeCell ref="A23:B23"/>
    <mergeCell ref="A24:B24"/>
    <mergeCell ref="A25:B25"/>
    <mergeCell ref="A26:B26"/>
    <mergeCell ref="A27:B27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BENEDICT</dc:creator>
  <cp:lastModifiedBy>SNEHA BENEDICT</cp:lastModifiedBy>
  <dcterms:created xsi:type="dcterms:W3CDTF">2024-08-31T07:09:59Z</dcterms:created>
  <dcterms:modified xsi:type="dcterms:W3CDTF">2024-08-31T08:08:44Z</dcterms:modified>
</cp:coreProperties>
</file>